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p00041171\Desktop\"/>
    </mc:Choice>
  </mc:AlternateContent>
  <xr:revisionPtr revIDLastSave="0" documentId="8_{A64AC896-B61A-47EB-8E98-EA1040AFC443}" xr6:coauthVersionLast="47" xr6:coauthVersionMax="47" xr10:uidLastSave="{00000000-0000-0000-0000-000000000000}"/>
  <bookViews>
    <workbookView xWindow="57480" yWindow="-4245" windowWidth="29040" windowHeight="17640" xr2:uid="{00000000-000D-0000-FFFF-FFFF00000000}"/>
  </bookViews>
  <sheets>
    <sheet name="Sheet1" sheetId="1" r:id="rId1"/>
    <sheet name="Sheet2" sheetId="3" r:id="rId2"/>
    <sheet name="Copy" sheetId="2" r:id="rId3"/>
  </sheets>
  <definedNames>
    <definedName name="_xlnm._FilterDatabase" localSheetId="0" hidden="1">Sheet1!$A$5:$I$233</definedName>
    <definedName name="_xlnm._FilterDatabase" localSheetId="1" hidden="1">Sheet2!$A$1:$J$256</definedName>
    <definedName name="_xlnm.Print_Titles" localSheetId="0">Sheet1!$1:$5</definedName>
    <definedName name="_xlnm.Print_Titles" localSheetId="1">Sheet2!$1:$1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G10" i="1" s="1"/>
  <c r="F11" i="1"/>
  <c r="G11" i="1" s="1"/>
  <c r="F169" i="1"/>
  <c r="G169" i="1" s="1"/>
  <c r="F148" i="1"/>
  <c r="G148" i="1" s="1"/>
  <c r="F191" i="1"/>
  <c r="F16" i="1"/>
  <c r="F17" i="1"/>
  <c r="F187" i="1"/>
  <c r="F12" i="1"/>
  <c r="F170" i="1"/>
  <c r="G170" i="1" s="1"/>
  <c r="F211" i="1"/>
  <c r="G211" i="1" s="1"/>
  <c r="F173" i="1" l="1"/>
  <c r="G173" i="1" s="1"/>
  <c r="F180" i="1" l="1"/>
  <c r="G180" i="1" s="1"/>
  <c r="F224" i="1" l="1"/>
  <c r="G224" i="1" s="1"/>
  <c r="F213" i="1" l="1"/>
  <c r="G213" i="1" s="1"/>
  <c r="F13" i="3" l="1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 s="1"/>
  <c r="F81" i="3"/>
  <c r="G81" i="3" s="1"/>
  <c r="F82" i="3"/>
  <c r="G82" i="3" s="1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4" i="3"/>
  <c r="G94" i="3" s="1"/>
  <c r="F95" i="3"/>
  <c r="G95" i="3" s="1"/>
  <c r="F96" i="3"/>
  <c r="G96" i="3" s="1"/>
  <c r="F97" i="3"/>
  <c r="G97" i="3" s="1"/>
  <c r="F98" i="3"/>
  <c r="G98" i="3" s="1"/>
  <c r="F99" i="3"/>
  <c r="G99" i="3" s="1"/>
  <c r="F100" i="3"/>
  <c r="G100" i="3" s="1"/>
  <c r="F101" i="3"/>
  <c r="G101" i="3" s="1"/>
  <c r="F102" i="3"/>
  <c r="G102" i="3" s="1"/>
  <c r="F103" i="3"/>
  <c r="G103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17" i="3"/>
  <c r="G117" i="3" s="1"/>
  <c r="F118" i="3"/>
  <c r="G118" i="3" s="1"/>
  <c r="F119" i="3"/>
  <c r="G119" i="3" s="1"/>
  <c r="F120" i="3"/>
  <c r="G120" i="3" s="1"/>
  <c r="F125" i="3"/>
  <c r="G125" i="3" s="1"/>
  <c r="F126" i="3"/>
  <c r="G126" i="3" s="1"/>
  <c r="F127" i="3"/>
  <c r="G127" i="3" s="1"/>
  <c r="F128" i="3"/>
  <c r="G128" i="3" s="1"/>
  <c r="F129" i="3"/>
  <c r="G129" i="3" s="1"/>
  <c r="F130" i="3"/>
  <c r="G130" i="3" s="1"/>
  <c r="F131" i="3"/>
  <c r="G131" i="3" s="1"/>
  <c r="F132" i="3"/>
  <c r="G132" i="3" s="1"/>
  <c r="F133" i="3"/>
  <c r="G133" i="3" s="1"/>
  <c r="F134" i="3"/>
  <c r="G134" i="3" s="1"/>
  <c r="F135" i="3"/>
  <c r="G135" i="3" s="1"/>
  <c r="F136" i="3"/>
  <c r="G136" i="3" s="1"/>
  <c r="F137" i="3"/>
  <c r="G137" i="3" s="1"/>
  <c r="F138" i="3"/>
  <c r="G138" i="3" s="1"/>
  <c r="F139" i="3"/>
  <c r="G139" i="3" s="1"/>
  <c r="F140" i="3"/>
  <c r="G140" i="3" s="1"/>
  <c r="F141" i="3"/>
  <c r="G141" i="3" s="1"/>
  <c r="F142" i="3"/>
  <c r="G142" i="3" s="1"/>
  <c r="F143" i="3"/>
  <c r="G143" i="3" s="1"/>
  <c r="F144" i="3"/>
  <c r="G144" i="3" s="1"/>
  <c r="F145" i="3"/>
  <c r="G145" i="3" s="1"/>
  <c r="F146" i="3"/>
  <c r="G146" i="3" s="1"/>
  <c r="F147" i="3"/>
  <c r="G147" i="3" s="1"/>
  <c r="F148" i="3"/>
  <c r="G148" i="3" s="1"/>
  <c r="F149" i="3"/>
  <c r="G149" i="3" s="1"/>
  <c r="F150" i="3"/>
  <c r="G150" i="3" s="1"/>
  <c r="F151" i="3"/>
  <c r="G151" i="3" s="1"/>
  <c r="F152" i="3"/>
  <c r="G152" i="3" s="1"/>
  <c r="F153" i="3"/>
  <c r="G153" i="3" s="1"/>
  <c r="F154" i="3"/>
  <c r="G154" i="3" s="1"/>
  <c r="F155" i="3"/>
  <c r="G155" i="3" s="1"/>
  <c r="F156" i="3"/>
  <c r="G156" i="3" s="1"/>
  <c r="F157" i="3"/>
  <c r="G157" i="3" s="1"/>
  <c r="F158" i="3"/>
  <c r="G158" i="3" s="1"/>
  <c r="F159" i="3"/>
  <c r="G159" i="3" s="1"/>
  <c r="F160" i="3"/>
  <c r="G160" i="3" s="1"/>
  <c r="F161" i="3"/>
  <c r="G161" i="3" s="1"/>
  <c r="F162" i="3"/>
  <c r="G162" i="3" s="1"/>
  <c r="F163" i="3"/>
  <c r="G163" i="3" s="1"/>
  <c r="F164" i="3"/>
  <c r="G164" i="3" s="1"/>
  <c r="F165" i="3"/>
  <c r="G165" i="3" s="1"/>
  <c r="F166" i="3"/>
  <c r="G166" i="3" s="1"/>
  <c r="F167" i="3"/>
  <c r="G167" i="3" s="1"/>
  <c r="F168" i="3"/>
  <c r="G168" i="3" s="1"/>
  <c r="F169" i="3"/>
  <c r="G169" i="3" s="1"/>
  <c r="F170" i="3"/>
  <c r="G170" i="3" s="1"/>
  <c r="F171" i="3"/>
  <c r="G171" i="3" s="1"/>
  <c r="F172" i="3"/>
  <c r="G172" i="3" s="1"/>
  <c r="F173" i="3"/>
  <c r="G173" i="3" s="1"/>
  <c r="F174" i="3"/>
  <c r="G174" i="3" s="1"/>
  <c r="F175" i="3"/>
  <c r="G175" i="3" s="1"/>
  <c r="F176" i="3"/>
  <c r="G176" i="3" s="1"/>
  <c r="F177" i="3"/>
  <c r="G177" i="3" s="1"/>
  <c r="F178" i="3"/>
  <c r="G178" i="3" s="1"/>
  <c r="F179" i="3"/>
  <c r="G179" i="3" s="1"/>
  <c r="F180" i="3"/>
  <c r="G180" i="3" s="1"/>
  <c r="F181" i="3"/>
  <c r="G181" i="3" s="1"/>
  <c r="F182" i="3"/>
  <c r="G182" i="3" s="1"/>
  <c r="F183" i="3"/>
  <c r="G183" i="3" s="1"/>
  <c r="F184" i="3"/>
  <c r="G184" i="3" s="1"/>
  <c r="F185" i="3"/>
  <c r="G185" i="3" s="1"/>
  <c r="F186" i="3"/>
  <c r="G186" i="3" s="1"/>
  <c r="F187" i="3"/>
  <c r="G187" i="3" s="1"/>
  <c r="F188" i="3"/>
  <c r="G188" i="3" s="1"/>
  <c r="F189" i="3"/>
  <c r="G189" i="3" s="1"/>
  <c r="F190" i="3"/>
  <c r="G190" i="3" s="1"/>
  <c r="F191" i="3"/>
  <c r="G191" i="3" s="1"/>
  <c r="F192" i="3"/>
  <c r="G192" i="3" s="1"/>
  <c r="F193" i="3"/>
  <c r="G193" i="3" s="1"/>
  <c r="F194" i="3"/>
  <c r="G194" i="3" s="1"/>
  <c r="F195" i="3"/>
  <c r="G195" i="3" s="1"/>
  <c r="F196" i="3"/>
  <c r="G196" i="3" s="1"/>
  <c r="F197" i="3"/>
  <c r="G197" i="3" s="1"/>
  <c r="F198" i="3"/>
  <c r="G198" i="3" s="1"/>
  <c r="F199" i="3"/>
  <c r="G199" i="3" s="1"/>
  <c r="F200" i="3"/>
  <c r="G200" i="3" s="1"/>
  <c r="F201" i="3"/>
  <c r="G201" i="3" s="1"/>
  <c r="F202" i="3"/>
  <c r="G202" i="3" s="1"/>
  <c r="F203" i="3"/>
  <c r="G203" i="3" s="1"/>
  <c r="F204" i="3"/>
  <c r="G204" i="3" s="1"/>
  <c r="F205" i="3"/>
  <c r="G205" i="3" s="1"/>
  <c r="F206" i="3"/>
  <c r="G206" i="3" s="1"/>
  <c r="F207" i="3"/>
  <c r="G207" i="3" s="1"/>
  <c r="F208" i="3"/>
  <c r="G208" i="3" s="1"/>
  <c r="F209" i="3"/>
  <c r="G209" i="3" s="1"/>
  <c r="F210" i="3"/>
  <c r="G210" i="3" s="1"/>
  <c r="F211" i="3"/>
  <c r="G211" i="3" s="1"/>
  <c r="F212" i="3"/>
  <c r="G212" i="3" s="1"/>
  <c r="F213" i="3"/>
  <c r="G213" i="3" s="1"/>
  <c r="F214" i="3"/>
  <c r="G214" i="3" s="1"/>
  <c r="F215" i="3"/>
  <c r="G215" i="3" s="1"/>
  <c r="F216" i="3"/>
  <c r="G216" i="3" s="1"/>
  <c r="F217" i="3"/>
  <c r="G217" i="3" s="1"/>
  <c r="F218" i="3"/>
  <c r="G218" i="3" s="1"/>
  <c r="F219" i="3"/>
  <c r="G219" i="3" s="1"/>
  <c r="F220" i="3"/>
  <c r="G220" i="3" s="1"/>
  <c r="F221" i="3"/>
  <c r="G221" i="3" s="1"/>
  <c r="F222" i="3"/>
  <c r="G222" i="3" s="1"/>
  <c r="F223" i="3"/>
  <c r="G223" i="3" s="1"/>
  <c r="F224" i="3"/>
  <c r="G224" i="3" s="1"/>
  <c r="F225" i="3"/>
  <c r="G225" i="3" s="1"/>
  <c r="F226" i="3"/>
  <c r="G226" i="3" s="1"/>
  <c r="F227" i="3"/>
  <c r="G227" i="3" s="1"/>
  <c r="F228" i="3"/>
  <c r="G228" i="3" s="1"/>
  <c r="F229" i="3"/>
  <c r="G229" i="3" s="1"/>
  <c r="F230" i="3"/>
  <c r="G230" i="3" s="1"/>
  <c r="F231" i="3"/>
  <c r="G231" i="3" s="1"/>
  <c r="F232" i="3"/>
  <c r="G232" i="3" s="1"/>
  <c r="F233" i="3"/>
  <c r="G233" i="3" s="1"/>
  <c r="F234" i="3"/>
  <c r="G234" i="3" s="1"/>
  <c r="F235" i="3"/>
  <c r="G235" i="3" s="1"/>
  <c r="F236" i="3"/>
  <c r="G236" i="3" s="1"/>
  <c r="F237" i="3"/>
  <c r="G237" i="3" s="1"/>
  <c r="F238" i="3"/>
  <c r="G238" i="3" s="1"/>
  <c r="F239" i="3"/>
  <c r="G239" i="3" s="1"/>
  <c r="F240" i="3"/>
  <c r="G240" i="3" s="1"/>
  <c r="F241" i="3"/>
  <c r="G241" i="3" s="1"/>
  <c r="F242" i="3"/>
  <c r="G242" i="3" s="1"/>
  <c r="F243" i="3"/>
  <c r="G243" i="3" s="1"/>
  <c r="F244" i="3"/>
  <c r="G244" i="3" s="1"/>
  <c r="F247" i="3"/>
  <c r="G247" i="3" s="1"/>
  <c r="F248" i="3"/>
  <c r="G248" i="3" s="1"/>
  <c r="F249" i="3"/>
  <c r="G249" i="3" s="1"/>
  <c r="F250" i="3"/>
  <c r="G250" i="3" s="1"/>
  <c r="F251" i="3"/>
  <c r="G251" i="3" s="1"/>
  <c r="F252" i="3"/>
  <c r="G252" i="3" s="1"/>
  <c r="F253" i="3"/>
  <c r="G253" i="3" s="1"/>
  <c r="F254" i="3"/>
  <c r="G254" i="3" s="1"/>
  <c r="F255" i="3"/>
  <c r="G255" i="3" s="1"/>
  <c r="F256" i="3"/>
  <c r="G256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4" i="3"/>
  <c r="G4" i="3" s="1"/>
  <c r="F221" i="1" l="1"/>
  <c r="G221" i="1" s="1"/>
  <c r="F84" i="1" l="1"/>
  <c r="G84" i="1" s="1"/>
  <c r="F215" i="1" l="1"/>
  <c r="G215" i="1" s="1"/>
  <c r="F151" i="1"/>
  <c r="G151" i="1" s="1"/>
  <c r="F7" i="1"/>
  <c r="G7" i="1" s="1"/>
  <c r="F8" i="1"/>
  <c r="G8" i="1" s="1"/>
  <c r="F9" i="1"/>
  <c r="G9" i="1" s="1"/>
  <c r="G12" i="1"/>
  <c r="F13" i="1"/>
  <c r="G13" i="1" s="1"/>
  <c r="F14" i="1"/>
  <c r="G14" i="1" s="1"/>
  <c r="F15" i="1"/>
  <c r="G15" i="1" s="1"/>
  <c r="G16" i="1"/>
  <c r="G17" i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8" i="1"/>
  <c r="G68" i="1" s="1"/>
  <c r="F69" i="1"/>
  <c r="G69" i="1" s="1"/>
  <c r="F63" i="1"/>
  <c r="G63" i="1" s="1"/>
  <c r="F64" i="1"/>
  <c r="G64" i="1" s="1"/>
  <c r="F65" i="1"/>
  <c r="G65" i="1" s="1"/>
  <c r="F66" i="1"/>
  <c r="G66" i="1" s="1"/>
  <c r="F67" i="1"/>
  <c r="G67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F113" i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G141" i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9" i="1"/>
  <c r="G149" i="1" s="1"/>
  <c r="F150" i="1"/>
  <c r="G150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71" i="1"/>
  <c r="F172" i="1"/>
  <c r="G172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1" i="1"/>
  <c r="G181" i="1" s="1"/>
  <c r="F184" i="1"/>
  <c r="G184" i="1" s="1"/>
  <c r="F185" i="1"/>
  <c r="G185" i="1" s="1"/>
  <c r="G187" i="1"/>
  <c r="F188" i="1"/>
  <c r="G188" i="1" s="1"/>
  <c r="F186" i="1"/>
  <c r="G186" i="1" s="1"/>
  <c r="F189" i="1"/>
  <c r="G189" i="1" s="1"/>
  <c r="F182" i="1"/>
  <c r="G182" i="1" s="1"/>
  <c r="F183" i="1"/>
  <c r="G183" i="1" s="1"/>
  <c r="F190" i="1"/>
  <c r="G190" i="1" s="1"/>
  <c r="G191" i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6" i="1"/>
  <c r="G206" i="1" s="1"/>
  <c r="F203" i="1"/>
  <c r="G203" i="1" s="1"/>
  <c r="F208" i="1"/>
  <c r="G208" i="1" s="1"/>
  <c r="F204" i="1"/>
  <c r="G204" i="1" s="1"/>
  <c r="F205" i="1"/>
  <c r="G205" i="1" s="1"/>
  <c r="F207" i="1"/>
  <c r="G207" i="1" s="1"/>
  <c r="F209" i="1"/>
  <c r="G209" i="1" s="1"/>
  <c r="F210" i="1"/>
  <c r="G210" i="1" s="1"/>
  <c r="F212" i="1"/>
  <c r="G212" i="1" s="1"/>
  <c r="F214" i="1"/>
  <c r="G214" i="1" s="1"/>
  <c r="F216" i="1"/>
  <c r="G216" i="1" s="1"/>
  <c r="F217" i="1"/>
  <c r="G217" i="1" s="1"/>
  <c r="F218" i="1"/>
  <c r="G218" i="1" s="1"/>
  <c r="F219" i="1"/>
  <c r="G219" i="1" s="1"/>
  <c r="F220" i="1"/>
  <c r="G220" i="1" s="1"/>
  <c r="F222" i="1"/>
  <c r="G222" i="1" s="1"/>
  <c r="F223" i="1"/>
  <c r="G223" i="1" s="1"/>
  <c r="F225" i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6" i="1"/>
  <c r="G6" i="1" s="1"/>
  <c r="E235" i="1"/>
  <c r="G235" i="1" l="1"/>
</calcChain>
</file>

<file path=xl/sharedStrings.xml><?xml version="1.0" encoding="utf-8"?>
<sst xmlns="http://schemas.openxmlformats.org/spreadsheetml/2006/main" count="2105" uniqueCount="631">
  <si>
    <t>+</t>
  </si>
  <si>
    <t>Main Campus:                                                                                                                                 6500 Nova Drive. Davie, FL 33317</t>
  </si>
  <si>
    <t>Broward Fire Academy Campus:                     2600 SW 71st Terr. Davie, FL 33314</t>
  </si>
  <si>
    <t>Program</t>
  </si>
  <si>
    <t>Item Description</t>
  </si>
  <si>
    <t xml:space="preserve">ISBN </t>
  </si>
  <si>
    <t>Item Number</t>
  </si>
  <si>
    <t>List Price</t>
  </si>
  <si>
    <t>Tax</t>
  </si>
  <si>
    <t>InclTax</t>
  </si>
  <si>
    <t xml:space="preserve">Term Required </t>
  </si>
  <si>
    <t>Department Chair/ Instructor</t>
  </si>
  <si>
    <t xml:space="preserve">Comments </t>
  </si>
  <si>
    <t>AAAE &amp; ABE</t>
  </si>
  <si>
    <t xml:space="preserve">No Instructional Materials Required </t>
  </si>
  <si>
    <t xml:space="preserve">N/A </t>
  </si>
  <si>
    <t>N/A</t>
  </si>
  <si>
    <t>Mr. I. Tinajero</t>
  </si>
  <si>
    <t>Accounting Operations</t>
  </si>
  <si>
    <t xml:space="preserve">Century 21 Accounting Multicolumn Journal 2012, </t>
  </si>
  <si>
    <t>978-1-11-198866-1</t>
  </si>
  <si>
    <t>Term 2-4</t>
  </si>
  <si>
    <t xml:space="preserve">Mr. V. McLaughlin </t>
  </si>
  <si>
    <t>Business Working Papers,1-16 for Century 21 Accounting</t>
  </si>
  <si>
    <t>978-0-53-844708-9</t>
  </si>
  <si>
    <t>Adm. Office Specialist</t>
  </si>
  <si>
    <t>Office Procedures for the 21 Century, 8th Ed</t>
  </si>
  <si>
    <t>978-13-506389-7</t>
  </si>
  <si>
    <t>App.Cyber Security</t>
  </si>
  <si>
    <t xml:space="preserve">TestOut Security Pro (Access Code) </t>
  </si>
  <si>
    <t>Term 1</t>
  </si>
  <si>
    <t>Required for 1st Day</t>
  </si>
  <si>
    <t xml:space="preserve">CompTia Security + Study Guide: Exam SYO-501, 7th Edition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</si>
  <si>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</si>
  <si>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All Terms </t>
  </si>
  <si>
    <t>CompTia CSA + Study Guide: Exam CS0-001</t>
  </si>
  <si>
    <t>978-1-119-34897-9</t>
  </si>
  <si>
    <t>Mr. M. Zuazo/ Mr. S. Musser</t>
  </si>
  <si>
    <t xml:space="preserve">Ucertify CompTia CySA (Access Code) </t>
  </si>
  <si>
    <t>978-1-616-91969-6</t>
  </si>
  <si>
    <t xml:space="preserve">Auto Collision Rep. </t>
  </si>
  <si>
    <t>Auto Body Repair Technology,6th Ed</t>
  </si>
  <si>
    <t>978-1-13-370285-6</t>
  </si>
  <si>
    <t xml:space="preserve">Mr. M. Bloch/ Mr. W. Thomas </t>
  </si>
  <si>
    <t>Auto Collision Kit</t>
  </si>
  <si>
    <t xml:space="preserve">Polo Shirt, Red </t>
  </si>
  <si>
    <t>9387/9854</t>
  </si>
  <si>
    <t>Uniform Pants, Navy Blue</t>
  </si>
  <si>
    <t>9785/9822</t>
  </si>
  <si>
    <t xml:space="preserve">Auto Serv.Tech. </t>
  </si>
  <si>
    <t xml:space="preserve">Modern Automotive Technology, 8th Ed. </t>
  </si>
  <si>
    <t>978-1-61-960370-7</t>
  </si>
  <si>
    <t xml:space="preserve">Mr. M. Bloch/ Mr. M. Jones </t>
  </si>
  <si>
    <t>Polo Shirt, Navy Blue</t>
  </si>
  <si>
    <t>9387/9925</t>
  </si>
  <si>
    <t xml:space="preserve">Jumpsuit Uniform, Navy Blue Short Sleeved </t>
  </si>
  <si>
    <t>9894/9385</t>
  </si>
  <si>
    <t xml:space="preserve">Jumpsuit Uniform, Navy Blue Long Sleeved </t>
  </si>
  <si>
    <t>9895/9386</t>
  </si>
  <si>
    <t>Safety Glasses</t>
  </si>
  <si>
    <t xml:space="preserve">Baking and Pastry Arts </t>
  </si>
  <si>
    <t xml:space="preserve">On Baking Bundle Text Book with Study Guide, 3rd Ed . Update </t>
  </si>
  <si>
    <t>978-0-13-418877-5</t>
  </si>
  <si>
    <t xml:space="preserve">Mr. S. Mosley </t>
  </si>
  <si>
    <t>Servsafe Coursebook w/online exam voucher,7th ed</t>
  </si>
  <si>
    <t>978-0-13-476422-1</t>
  </si>
  <si>
    <t xml:space="preserve">Baking Kit </t>
  </si>
  <si>
    <t>Term 4</t>
  </si>
  <si>
    <t xml:space="preserve">Chef Apron </t>
  </si>
  <si>
    <t>Term 1*</t>
  </si>
  <si>
    <t>Chef Hat</t>
  </si>
  <si>
    <t>Chef Coat</t>
  </si>
  <si>
    <t>9965/9441</t>
  </si>
  <si>
    <t xml:space="preserve">Chef Pants </t>
  </si>
  <si>
    <t>9966/9444</t>
  </si>
  <si>
    <t xml:space="preserve">Broward Fire Academy </t>
  </si>
  <si>
    <t xml:space="preserve">Essentials of Fire Fighting, 6th Ed. Bundle </t>
  </si>
  <si>
    <t xml:space="preserve">Mr. M. Wilson/ Various </t>
  </si>
  <si>
    <t xml:space="preserve">Fire in the Field Wildland Firefighter Training </t>
  </si>
  <si>
    <t xml:space="preserve">Class A BFA Uniform Shirt, Light Blue Button Down </t>
  </si>
  <si>
    <t>Required Quant: 2</t>
  </si>
  <si>
    <t>T-Shirt, Navy Blue</t>
  </si>
  <si>
    <t>Required Quant: 4</t>
  </si>
  <si>
    <t>Shorts, Navy Blue</t>
  </si>
  <si>
    <t>Required  Quant: 3</t>
  </si>
  <si>
    <t>Long Sleeve T-Shirt, Navy Blue</t>
  </si>
  <si>
    <t xml:space="preserve">New Optional Item </t>
  </si>
  <si>
    <t>Sweatshirt, Navy Blue</t>
  </si>
  <si>
    <t xml:space="preserve">Student Web Belt, Navy Blue </t>
  </si>
  <si>
    <t xml:space="preserve">New Mandatory item </t>
  </si>
  <si>
    <t xml:space="preserve">Badger Sport Arm Sleeve, Navy Blue </t>
  </si>
  <si>
    <t>Only mandatory for tattoos</t>
  </si>
  <si>
    <t>Custom Dye Buffs, Navy Blue</t>
  </si>
  <si>
    <t xml:space="preserve">Only mandatory for tattoos </t>
  </si>
  <si>
    <t xml:space="preserve">Culinary Arts </t>
  </si>
  <si>
    <t>On Cooking, a Text of Culinary Fundamentals, 6th Ed</t>
  </si>
  <si>
    <t>978-0-13-444190-0</t>
  </si>
  <si>
    <t>NRAEF Manage First, Nutrition, Compt'cy Guide,2nd Ed</t>
  </si>
  <si>
    <t>978-0-13-308658-4</t>
  </si>
  <si>
    <t>Term 2</t>
  </si>
  <si>
    <t>Human Resource Mgt  &amp; Sup Competency Guide,2nd Ed</t>
  </si>
  <si>
    <t>978-0-13-308659-5</t>
  </si>
  <si>
    <t>Term 3</t>
  </si>
  <si>
    <t>Controlling Foodservice Cost, Competency Guide,2nd Ed</t>
  </si>
  <si>
    <t>978-0-13-310215-4</t>
  </si>
  <si>
    <t>Knife Set- Poly (Dexter)</t>
  </si>
  <si>
    <t>Garnishing Kit</t>
  </si>
  <si>
    <t>Thermometer - Pocket</t>
  </si>
  <si>
    <t>Knife Cuts Ruler</t>
  </si>
  <si>
    <t>Culinary Creations</t>
  </si>
  <si>
    <t xml:space="preserve">Culinary Vegetarian </t>
  </si>
  <si>
    <t>On Cooking, a Text of Culinary Foundamentals, 5th Ed</t>
  </si>
  <si>
    <t>978-0-13-345855-8</t>
  </si>
  <si>
    <t>Digital Photography</t>
  </si>
  <si>
    <t>A Short Course in Photography: A</t>
  </si>
  <si>
    <t>978-0-134-52581-5</t>
  </si>
  <si>
    <t xml:space="preserve">Mrs. D. McColgin  </t>
  </si>
  <si>
    <t>Sell together with Access Code</t>
  </si>
  <si>
    <t>My Arts Lab Access Code</t>
  </si>
  <si>
    <t>978-0-205-20656-8</t>
  </si>
  <si>
    <t>Sell together with Book</t>
  </si>
  <si>
    <t xml:space="preserve">Dental Lab Tech </t>
  </si>
  <si>
    <t xml:space="preserve">Air Force Manual Vol 1 &amp; 2 CD </t>
  </si>
  <si>
    <t xml:space="preserve">Uniform Top, Navy Blue  </t>
  </si>
  <si>
    <t xml:space="preserve">Uniform Bottom, Navy Blue </t>
  </si>
  <si>
    <t xml:space="preserve">Medical Tech Lab Coat </t>
  </si>
  <si>
    <t>5027/5026</t>
  </si>
  <si>
    <t xml:space="preserve">Digital/Multi Media </t>
  </si>
  <si>
    <t>978-0-134-66345-6</t>
  </si>
  <si>
    <t>All Terms</t>
  </si>
  <si>
    <t>Mrs. D. McColgin/ Mr. G. D'Amato</t>
  </si>
  <si>
    <t>Adobe Indesign CC. Classroom in a Book 2017 (workbook)</t>
  </si>
  <si>
    <t>978-0-134-66409-5</t>
  </si>
  <si>
    <t>Adobe Illustrator CC. Classroom in a Book 2017 (workbook)</t>
  </si>
  <si>
    <t>978-0-134-66344-9</t>
  </si>
  <si>
    <t>Adobe Non Designer's Design Book, 4th Ed</t>
  </si>
  <si>
    <t>978-0133- 96615-2</t>
  </si>
  <si>
    <t>*Mandatory for 1st Day</t>
  </si>
  <si>
    <t>Adobe Premiere Pro CC. Classroom in a Book 2017 (workbook)</t>
  </si>
  <si>
    <t>USB Drive, 16 GB</t>
  </si>
  <si>
    <t xml:space="preserve">Learn Adobe Premiere Pro for Video Communication </t>
  </si>
  <si>
    <t xml:space="preserve">Digital Printing Tech. </t>
  </si>
  <si>
    <t>Offset LithographicTech. Text, 4th Ed.</t>
  </si>
  <si>
    <t>978-1-60525-068-7</t>
  </si>
  <si>
    <t>Mrs. D. McColgin / Mr. A. Fitchett </t>
  </si>
  <si>
    <t>Offset LithographicTech. Workbook,  4th Ed.</t>
  </si>
  <si>
    <t>978-1-60525-069-4</t>
  </si>
  <si>
    <t xml:space="preserve">Adobe The Non designer's Book, 4th Ed. </t>
  </si>
  <si>
    <t>X-Acto Knife</t>
  </si>
  <si>
    <t>Drafting</t>
  </si>
  <si>
    <t>Architecture Drafting &amp; Design, 7th Ed</t>
  </si>
  <si>
    <t>978-1-285-16573-8</t>
  </si>
  <si>
    <t>Mr. M. Bloch/ Mr. E. Rodriguez</t>
  </si>
  <si>
    <t>Engineering Drawing, &amp; Design, 6th Ed</t>
  </si>
  <si>
    <t>978-1-305-65972-8</t>
  </si>
  <si>
    <t>Polo Shirt, Green</t>
  </si>
  <si>
    <t>Early Childhood Ed.</t>
  </si>
  <si>
    <t xml:space="preserve">Intro to Child Care&amp; Behavioral Observation Guid-30hrs </t>
  </si>
  <si>
    <t>Mrs. C. Coburn/ Mrs. J. Ogden</t>
  </si>
  <si>
    <t>Working With Young Children 9th Ed</t>
  </si>
  <si>
    <t>978-1-635-63725-0</t>
  </si>
  <si>
    <t>Preschool Appropriate Practices</t>
  </si>
  <si>
    <t xml:space="preserve">Infant and Toddler Appropriate Practices </t>
  </si>
  <si>
    <t xml:space="preserve">Uniform Top, Sky Blue Ladies/ Mens </t>
  </si>
  <si>
    <t>9478/9259</t>
  </si>
  <si>
    <t>Term 1/Week 3</t>
  </si>
  <si>
    <t>**Recommended 2-3</t>
  </si>
  <si>
    <t xml:space="preserve">Electricity </t>
  </si>
  <si>
    <t>National Electrical Code 2017</t>
  </si>
  <si>
    <t>978-1-455-91277-3</t>
  </si>
  <si>
    <t xml:space="preserve">Mandatory </t>
  </si>
  <si>
    <t>Mr. M. Bloch/ Mr. E. Bonny</t>
  </si>
  <si>
    <t>EKG</t>
  </si>
  <si>
    <t>Health Center 21 Student License</t>
  </si>
  <si>
    <t>Pre-Requisite</t>
  </si>
  <si>
    <t xml:space="preserve"> Various </t>
  </si>
  <si>
    <t>*Required for the 1st Day</t>
  </si>
  <si>
    <t xml:space="preserve">EKG Plain &amp; Simple 4th Ed. </t>
  </si>
  <si>
    <t>978-0-134-52505-1</t>
  </si>
  <si>
    <t xml:space="preserve">Uniform Top, Black </t>
  </si>
  <si>
    <t>9565/9636</t>
  </si>
  <si>
    <t xml:space="preserve">Uniform Bottom, Black </t>
  </si>
  <si>
    <t>9568/9629</t>
  </si>
  <si>
    <t xml:space="preserve">Medical Lab Coat </t>
  </si>
  <si>
    <t>EMT</t>
  </si>
  <si>
    <t xml:space="preserve">Emergency Care, Text  with Access Code 11th Ed. </t>
  </si>
  <si>
    <t>978-1-2841-1052-4</t>
  </si>
  <si>
    <t xml:space="preserve">Class A Polo Uniform, Grey </t>
  </si>
  <si>
    <t>Recommended: 2</t>
  </si>
  <si>
    <t>Recommended: 3</t>
  </si>
  <si>
    <t xml:space="preserve">Stethoscope </t>
  </si>
  <si>
    <t>ESOL/ELCATE</t>
  </si>
  <si>
    <t>Word By Word Picture Dictionary, 2nd Ed</t>
  </si>
  <si>
    <t>978-0-132-35838-5</t>
  </si>
  <si>
    <t>Level 2/3</t>
  </si>
  <si>
    <t xml:space="preserve">Mrs. L. Salomon/S. Bowers </t>
  </si>
  <si>
    <t>Word By Word Beginning Vocabulary, 2nd Ed</t>
  </si>
  <si>
    <t>978-13-189229-3</t>
  </si>
  <si>
    <t xml:space="preserve">Level 2/3 </t>
  </si>
  <si>
    <t>Word By Word Picture Dictionary, Eng/Haitian,2nd Ed</t>
  </si>
  <si>
    <t>978-1-319-1627-2</t>
  </si>
  <si>
    <t>Level  2/3</t>
  </si>
  <si>
    <t xml:space="preserve">Mrs. L. Salomon/ S. Bowers </t>
  </si>
  <si>
    <t xml:space="preserve">Optional </t>
  </si>
  <si>
    <t>Side By Side Book 1, 3rd Ed</t>
  </si>
  <si>
    <t>978-13-026744-3</t>
  </si>
  <si>
    <t>Grammar and Beyond Workbook 1</t>
  </si>
  <si>
    <t>978-0-521-27989-5</t>
  </si>
  <si>
    <t>Level 3</t>
  </si>
  <si>
    <t>Mrs. L. Salomon/Gorovoy</t>
  </si>
  <si>
    <t>What A Life - Intermediate</t>
  </si>
  <si>
    <t>978-0-201-61998-0</t>
  </si>
  <si>
    <t>Level 4</t>
  </si>
  <si>
    <t>Mrs. L. Salomon/ A. Schiano</t>
  </si>
  <si>
    <t xml:space="preserve">More Grammar Practice 2nd Ed. </t>
  </si>
  <si>
    <t>978-1-111-22042-6</t>
  </si>
  <si>
    <t>Vocabulary Workshop Level A</t>
  </si>
  <si>
    <t>978-0-821-580066</t>
  </si>
  <si>
    <t>Level 5</t>
  </si>
  <si>
    <t>Mrs. L. Salomon/ R. Burke</t>
  </si>
  <si>
    <t>Vocabulary Workshop Level B</t>
  </si>
  <si>
    <t>978-0-82158-007-3</t>
  </si>
  <si>
    <t>Level 6/7</t>
  </si>
  <si>
    <t>Mrs. L. Salomon/ M. Shir</t>
  </si>
  <si>
    <t xml:space="preserve">Clear Speech </t>
  </si>
  <si>
    <t>978-1-108-65933-8</t>
  </si>
  <si>
    <t>ARFTP</t>
  </si>
  <si>
    <t>Mandatory *Saturday class</t>
  </si>
  <si>
    <t>English Grammar in Use</t>
  </si>
  <si>
    <t>978-0-521-18906-4</t>
  </si>
  <si>
    <t xml:space="preserve">Online </t>
  </si>
  <si>
    <t>Mrs. L. Salomon/ B. Rodriguez/ Arnold</t>
  </si>
  <si>
    <t>Burlington English, Headphone with Microphone-Web Mic</t>
  </si>
  <si>
    <t>Mrs. L. Salomon</t>
  </si>
  <si>
    <t>Game/Sim/Anim/Prog.</t>
  </si>
  <si>
    <t xml:space="preserve">Mr. M. Zuazo/ Mr. J. Freedman </t>
  </si>
  <si>
    <t>GED</t>
  </si>
  <si>
    <t xml:space="preserve">Not Required </t>
  </si>
  <si>
    <t xml:space="preserve">Mr. K. Luna </t>
  </si>
  <si>
    <t xml:space="preserve">General Supplies </t>
  </si>
  <si>
    <t>Blue Sharpie Permanent Marker</t>
  </si>
  <si>
    <t xml:space="preserve">Red Sharpie Permanent Marker </t>
  </si>
  <si>
    <t xml:space="preserve">#2 Pencils </t>
  </si>
  <si>
    <t xml:space="preserve">Blue Medium Point Pens </t>
  </si>
  <si>
    <t xml:space="preserve">Red Fine Point Pens </t>
  </si>
  <si>
    <t xml:space="preserve">Black Fine Point Pens </t>
  </si>
  <si>
    <t xml:space="preserve">Assorted Colored Highlighters </t>
  </si>
  <si>
    <t>.7mm Lead</t>
  </si>
  <si>
    <t>1/2 Moon Protractor</t>
  </si>
  <si>
    <t xml:space="preserve">Pink Erasers </t>
  </si>
  <si>
    <t>Compass</t>
  </si>
  <si>
    <t xml:space="preserve">Rulers </t>
  </si>
  <si>
    <t>Report Covers w/ Sliding Binder</t>
  </si>
  <si>
    <t xml:space="preserve">Blue Report Cover </t>
  </si>
  <si>
    <t>Assorted Colored Posterboards</t>
  </si>
  <si>
    <t>White Posterboard</t>
  </si>
  <si>
    <t>Black Display Board</t>
  </si>
  <si>
    <t xml:space="preserve">White Display Board </t>
  </si>
  <si>
    <t xml:space="preserve">Graduation </t>
  </si>
  <si>
    <t>Graduation Cap, Gown, Tassell 5'0 - 5'2</t>
  </si>
  <si>
    <t>Graduation Cap, Gown, Tassell 5'3 - 5'5</t>
  </si>
  <si>
    <t>Graduation Cap, Gown, Tassell 5'6 - 5'8</t>
  </si>
  <si>
    <t>Graduation Cap, Gown, Tassell 5'9 - 5'11</t>
  </si>
  <si>
    <t>Graduation Cap, Gown, Tassell 6'0 - 6'2</t>
  </si>
  <si>
    <t>Graduation Cap, Gown, Tassell 6'3 - 6'5</t>
  </si>
  <si>
    <t>Graduation Cord Brown (Industrial)</t>
  </si>
  <si>
    <t>Graduation Cord Maize Yellow (ESOL/ GED)</t>
  </si>
  <si>
    <t>Graduation Cord Maroon (Health Sciences)</t>
  </si>
  <si>
    <t>Graduation Cord Orange (Culinary Arts)</t>
  </si>
  <si>
    <t>Graduation Cord Red (Information Technology)</t>
  </si>
  <si>
    <t>Graduation Cord Royal Blue (Business Education)</t>
  </si>
  <si>
    <t>Graduation Cord Sky Blue (Communications)</t>
  </si>
  <si>
    <t>Graduation Cord White (Teacher Assisting/Early Childhood)</t>
  </si>
  <si>
    <r>
      <t xml:space="preserve">Graduation Uniform Rental </t>
    </r>
    <r>
      <rPr>
        <b/>
        <i/>
        <sz val="11"/>
        <color theme="1"/>
        <rFont val="Calibri Light"/>
        <family val="2"/>
        <scheme val="major"/>
      </rPr>
      <t xml:space="preserve">(NO CORD) </t>
    </r>
  </si>
  <si>
    <t>Health Career Core</t>
  </si>
  <si>
    <t>One Way Valve</t>
  </si>
  <si>
    <t xml:space="preserve">Murach's Java Programming 5th Ed. </t>
  </si>
  <si>
    <t>978-1-943-87207-7</t>
  </si>
  <si>
    <t xml:space="preserve">CompTia Project +Study Guide:Exam PKO-003 1st Ed </t>
  </si>
  <si>
    <t>978-0470-58592-4</t>
  </si>
  <si>
    <t>CIW Javascript (Access Code Bundle)</t>
  </si>
  <si>
    <t xml:space="preserve">Legal Admin. Spec. </t>
  </si>
  <si>
    <t>Legal Environment Txt. 8th Edition</t>
  </si>
  <si>
    <t>978-0-133-97331-0</t>
  </si>
  <si>
    <t xml:space="preserve">Marine Serv. Tech. </t>
  </si>
  <si>
    <t xml:space="preserve">Yamaha - Intro to Outboard Systems </t>
  </si>
  <si>
    <t>MAR-TTRNG-00-00</t>
  </si>
  <si>
    <t xml:space="preserve">Mr. M. Bloch/ Mr. J. Santiago </t>
  </si>
  <si>
    <t>Electrical Certification, Study Guide,Version 3.22.10</t>
  </si>
  <si>
    <t xml:space="preserve">Work BooK Essential (353074) 4 </t>
  </si>
  <si>
    <t>WK Training (354379)</t>
  </si>
  <si>
    <t>Work Training (355211)</t>
  </si>
  <si>
    <t>Work Training (356257)</t>
  </si>
  <si>
    <t xml:space="preserve">Outboard Systems 2012-2013, Techician Guide </t>
  </si>
  <si>
    <t>Cat.#90-8m0064714812</t>
  </si>
  <si>
    <t>Four Stroke 2013-2014, Technician Guide</t>
  </si>
  <si>
    <t>Cat.#90-8m0064718812</t>
  </si>
  <si>
    <t xml:space="preserve">Safety Glasses </t>
  </si>
  <si>
    <t xml:space="preserve">Polo Shirt, Black  </t>
  </si>
  <si>
    <t xml:space="preserve">Medical Admin. Spec. </t>
  </si>
  <si>
    <t>Kinn Administrative Medical Asst.Text  W/S SG 8COO</t>
  </si>
  <si>
    <t>978-0-323-47384-2</t>
  </si>
  <si>
    <t xml:space="preserve">Insurance Procedures in the Medical Office </t>
  </si>
  <si>
    <t>978-0-07-337459-8</t>
  </si>
  <si>
    <t>Medical Assisting</t>
  </si>
  <si>
    <t xml:space="preserve">Elsevier Medical Assistant. Bundle </t>
  </si>
  <si>
    <t>978-0-323-57883-7</t>
  </si>
  <si>
    <t>Uniform Top, Teal</t>
  </si>
  <si>
    <t>9117/9475</t>
  </si>
  <si>
    <t>Term1</t>
  </si>
  <si>
    <t xml:space="preserve">Uniform Bottoms, Teal </t>
  </si>
  <si>
    <t>9116/9678</t>
  </si>
  <si>
    <t>Network Support</t>
  </si>
  <si>
    <t>CompTia A+220-1001/100,Cert.Gde D'lxe 10th Ed Sim. Bundle</t>
  </si>
  <si>
    <t>978-1-260454-03-1</t>
  </si>
  <si>
    <t>TestOut PC Pro (Access Code)</t>
  </si>
  <si>
    <t>978-1-935080-42-8</t>
  </si>
  <si>
    <t xml:space="preserve">TestOut Network Pro (Access Code) </t>
  </si>
  <si>
    <t>978-1-935080-43-5</t>
  </si>
  <si>
    <t>CompTia Network + D'lxe Stud Gde. Ex: N10-007 4thEd Bundle</t>
  </si>
  <si>
    <t>978-1-119-43227-2</t>
  </si>
  <si>
    <t>Pre-Requisite*</t>
  </si>
  <si>
    <t>Required for the 1st Day</t>
  </si>
  <si>
    <t xml:space="preserve">The Ophthalmic Assistant,  9th. Ed. </t>
  </si>
  <si>
    <t>978-1-455-71069-0</t>
  </si>
  <si>
    <t xml:space="preserve">Dictionary of Eye Terminology 6th Ed. </t>
  </si>
  <si>
    <t>978-0-937404-73-7</t>
  </si>
  <si>
    <t xml:space="preserve">System for Ophthalmic Dispensing, 3rd Ed. </t>
  </si>
  <si>
    <t>978-0-7506-7480-5</t>
  </si>
  <si>
    <t>Uniform Top, Royal Blue</t>
  </si>
  <si>
    <t>9181/9623</t>
  </si>
  <si>
    <t>Uniform Bottom, Royal Blue</t>
  </si>
  <si>
    <t>9182/9650</t>
  </si>
  <si>
    <t>Short Hand Occluder</t>
  </si>
  <si>
    <t xml:space="preserve">Penlight </t>
  </si>
  <si>
    <t>Rosembaum Near-Point Acuity Card</t>
  </si>
  <si>
    <t xml:space="preserve">PD Ruler, white </t>
  </si>
  <si>
    <t>BLS for Healthcare Providers, Student Manual 2015</t>
  </si>
  <si>
    <t>978-1-616-69407-4</t>
  </si>
  <si>
    <t xml:space="preserve">Fundamentals Concepts and Skills for PCT Bundle </t>
  </si>
  <si>
    <t>978-0-323-52363-9</t>
  </si>
  <si>
    <t xml:space="preserve">Uniform Top, Burgundy </t>
  </si>
  <si>
    <t>10035/9963</t>
  </si>
  <si>
    <t>Uniform Bottom,  White</t>
  </si>
  <si>
    <t>9067/9662</t>
  </si>
  <si>
    <t xml:space="preserve">Pharmacy Technician </t>
  </si>
  <si>
    <t xml:space="preserve">Mosby's Pharmacy Technician P &amp;P, Bundle 5th Ed. </t>
  </si>
  <si>
    <t>978-0-323-63630-8</t>
  </si>
  <si>
    <t>1st Day of Course (after CORE)</t>
  </si>
  <si>
    <t xml:space="preserve">Paradigm Pharmacy Labs for Technicians Bundle </t>
  </si>
  <si>
    <t>978-0-763-87730-9</t>
  </si>
  <si>
    <t xml:space="preserve">Pharmacy Review for the Pharmacy Cert. Exam. 4th Ed. </t>
  </si>
  <si>
    <t>978-0-323-49724-4</t>
  </si>
  <si>
    <t>Last Semester</t>
  </si>
  <si>
    <t>Uniform Top, Black</t>
  </si>
  <si>
    <t>Uniform Bottom, Black</t>
  </si>
  <si>
    <t xml:space="preserve">1st Day of Clinical </t>
  </si>
  <si>
    <t xml:space="preserve">Practical Nursing </t>
  </si>
  <si>
    <t>Course 1*</t>
  </si>
  <si>
    <t xml:space="preserve">Course 1/ Day 1 </t>
  </si>
  <si>
    <t>Taber’s Cyclopedic Medical Dictionary, 23rd Ed</t>
  </si>
  <si>
    <t>978-0-803-65904-9</t>
  </si>
  <si>
    <t xml:space="preserve">All Courses </t>
  </si>
  <si>
    <t>Mrs. S. Dwyer/ Various  </t>
  </si>
  <si>
    <t>Course 1-5</t>
  </si>
  <si>
    <t xml:space="preserve">Mrs. S. Dwyer/ Various </t>
  </si>
  <si>
    <t xml:space="preserve">Uniform Top , Egg Plant </t>
  </si>
  <si>
    <t>9668/9503</t>
  </si>
  <si>
    <t>All Courses</t>
  </si>
  <si>
    <t xml:space="preserve">Mrs. S. Dwyer </t>
  </si>
  <si>
    <t xml:space="preserve">Uniform Bottom, Egg Plant </t>
  </si>
  <si>
    <t>10000/9985</t>
  </si>
  <si>
    <t>Mrs. S. Dwyer</t>
  </si>
  <si>
    <t>Fundamental Concepts and Skills for Nursing,5th Ed</t>
  </si>
  <si>
    <t>978-0-323-39621-9</t>
  </si>
  <si>
    <t>Fundamental Concepts and Skills for Nursing,SG, 5th Ed</t>
  </si>
  <si>
    <t>978-0-323-48326-1</t>
  </si>
  <si>
    <t>Comp. Review for the NCLEX-PN Exam., 7th Ed.</t>
  </si>
  <si>
    <t>978-0-323-48488-6</t>
  </si>
  <si>
    <t xml:space="preserve">Davis’s Drug Guide for Nurses, 16th Ed. </t>
  </si>
  <si>
    <t>978-0-8036-6945-1</t>
  </si>
  <si>
    <t>Course 1/ Week 3</t>
  </si>
  <si>
    <t>SIMCHART 1 Year Access Code</t>
  </si>
  <si>
    <t>978-1-4557-1086-7</t>
  </si>
  <si>
    <t xml:space="preserve">Pharmacology Clear &amp; Simple </t>
  </si>
  <si>
    <t>978-0-8036-6652-8</t>
  </si>
  <si>
    <t>Course 2-5</t>
  </si>
  <si>
    <t>Course 2/ Day 1</t>
  </si>
  <si>
    <t xml:space="preserve">Intro. to Medical-Surgical Nursing, Text 6th Ed. </t>
  </si>
  <si>
    <t>978-1-4557-7641-2</t>
  </si>
  <si>
    <t>Course 2/ Week 4</t>
  </si>
  <si>
    <t xml:space="preserve">Intro. to Medical-Surgical Nursing, Study Guide 6th Ed. </t>
  </si>
  <si>
    <t>978-0-3232-2208-2</t>
  </si>
  <si>
    <t xml:space="preserve">Intro.to Maternity And Pediatric Nursing,Bundle,8th Ed. </t>
  </si>
  <si>
    <t>978-0-3236-6975-7</t>
  </si>
  <si>
    <t>Course 5</t>
  </si>
  <si>
    <t>Course 5/ Day 1</t>
  </si>
  <si>
    <t>LPN Lab Coat</t>
  </si>
  <si>
    <t>9982/9983</t>
  </si>
  <si>
    <t xml:space="preserve">LPN Fleece Sweaters </t>
  </si>
  <si>
    <t>Pen Light</t>
  </si>
  <si>
    <t xml:space="preserve">Bandage Scissors, 6" </t>
  </si>
  <si>
    <t xml:space="preserve">Graduation Kay's Hat </t>
  </si>
  <si>
    <t>Mrs. S. Dwyer/ Mrs. I. Chen</t>
  </si>
  <si>
    <t xml:space="preserve">Graduation Ceremony Lamp </t>
  </si>
  <si>
    <t>Graduation Pin</t>
  </si>
  <si>
    <t xml:space="preserve">Graduation Deluxe Pin </t>
  </si>
  <si>
    <t xml:space="preserve">Study Manual for the (TEAS), Version 6th Ed. </t>
  </si>
  <si>
    <t>978-1-56533-564-6</t>
  </si>
  <si>
    <t xml:space="preserve">Principles of Teaching </t>
  </si>
  <si>
    <t>Teaching Textbook 2016</t>
  </si>
  <si>
    <t>978-1-63126-009-4</t>
  </si>
  <si>
    <t>Mrs. C. Coburn</t>
  </si>
  <si>
    <t>Printing &amp; Graphic</t>
  </si>
  <si>
    <t xml:space="preserve">Mrs. D. McColgin / Mr. A. Fitchett </t>
  </si>
  <si>
    <t>Storm Gear</t>
  </si>
  <si>
    <t>McFatter Storm T-Shirt S-XL (Black)</t>
  </si>
  <si>
    <t xml:space="preserve">McFatter Storm T-Shirt S-XL (Ash) </t>
  </si>
  <si>
    <t>McFatter M Logo T-Shirt S-XL (Black)</t>
  </si>
  <si>
    <t xml:space="preserve">McFatter M Logo Long Sleeve Tee (White) </t>
  </si>
  <si>
    <t>McFatter Storm Hoody S-XL (Black)</t>
  </si>
  <si>
    <t>McFatter Hats w/ Logo (Pink/Black/Gray)</t>
  </si>
  <si>
    <t>McFatter Nike Visor w/ Logo (Black)</t>
  </si>
  <si>
    <t>McFatter Storm/ M Logo Backpack (Black)</t>
  </si>
  <si>
    <t>McFatter Flat Back Lanyards</t>
  </si>
  <si>
    <t>McFatter StormRubber Wristbands (Assorted Colors)</t>
  </si>
  <si>
    <t>McFatter Storm Water Bottles</t>
  </si>
  <si>
    <t xml:space="preserve">TBD </t>
  </si>
  <si>
    <t>TBD</t>
  </si>
  <si>
    <t>**McFatter Breast Cancer Awareness T-Shirt (Black)</t>
  </si>
  <si>
    <t>LIMITED ADDITION/SEASONAL</t>
  </si>
  <si>
    <t>**McFatter Breast Cancer Awareness T-Shirt (Gray)</t>
  </si>
  <si>
    <t>9768/9877</t>
  </si>
  <si>
    <t>**McFatter Breast Cancer Awareness Bracelet (Pink)</t>
  </si>
  <si>
    <t>Television  Production</t>
  </si>
  <si>
    <t>Television Production 2018</t>
  </si>
  <si>
    <t>978-1-63126-276-0</t>
  </si>
  <si>
    <t>Web Development</t>
  </si>
  <si>
    <t xml:space="preserve">No Supplies Needed </t>
  </si>
  <si>
    <t>Mr. M. Zuazo</t>
  </si>
  <si>
    <t xml:space="preserve">WeldingTechnology </t>
  </si>
  <si>
    <t>Blueprint Reading for Welders, 9th Ed.</t>
  </si>
  <si>
    <t>978-1-133-60578-2</t>
  </si>
  <si>
    <t>Mr. M. Bloch/ Mr. J. Scott</t>
  </si>
  <si>
    <t>Math for Welders, 5th Ed.</t>
  </si>
  <si>
    <t>978-1-60525-900-0</t>
  </si>
  <si>
    <t>Welding Gloves</t>
  </si>
  <si>
    <t>Welding Brush</t>
  </si>
  <si>
    <t>Welding Goggles</t>
  </si>
  <si>
    <t>Welding Safety Glasses</t>
  </si>
  <si>
    <t>Welding Hammer</t>
  </si>
  <si>
    <t>Welding Striker</t>
  </si>
  <si>
    <t>WeldingStriker Refills</t>
  </si>
  <si>
    <t xml:space="preserve">Long Sleeve Shirt, Navy Blue </t>
  </si>
  <si>
    <t>9424/9544</t>
  </si>
  <si>
    <t>**Prices are subject to change</t>
  </si>
  <si>
    <t>Total</t>
  </si>
  <si>
    <t>Bookstore Hours</t>
  </si>
  <si>
    <t>Monday: 8:30am - 3pm</t>
  </si>
  <si>
    <t>Tuesday: 8:30am - 6pm</t>
  </si>
  <si>
    <t>Wednesday: 8:30am - 6pm</t>
  </si>
  <si>
    <t>Thursday: 8:30am - 3pm</t>
  </si>
  <si>
    <t>Friday: 8:30am - 3pm</t>
  </si>
  <si>
    <t>Bookstore Item Number</t>
  </si>
  <si>
    <t>Book Title/ Item Name</t>
  </si>
  <si>
    <t xml:space="preserve">Req. </t>
  </si>
  <si>
    <t xml:space="preserve">Opt. </t>
  </si>
  <si>
    <r>
      <t xml:space="preserve">AAAE &amp; ABE                </t>
    </r>
    <r>
      <rPr>
        <i/>
        <sz val="11"/>
        <color theme="1"/>
        <rFont val="Calibri Light"/>
        <family val="2"/>
        <scheme val="major"/>
      </rPr>
      <t>Mr. I. Tinajero</t>
    </r>
  </si>
  <si>
    <r>
      <rPr>
        <b/>
        <sz val="11"/>
        <color theme="1"/>
        <rFont val="Calibri Light"/>
        <family val="2"/>
        <scheme val="major"/>
      </rPr>
      <t xml:space="preserve">Accounting Operations    </t>
    </r>
    <r>
      <rPr>
        <b/>
        <i/>
        <sz val="11"/>
        <color theme="1"/>
        <rFont val="Calibri Light"/>
        <family val="2"/>
        <scheme val="major"/>
      </rPr>
      <t xml:space="preserve"> </t>
    </r>
    <r>
      <rPr>
        <i/>
        <sz val="11"/>
        <color theme="1"/>
        <rFont val="Calibri Light"/>
        <family val="2"/>
        <scheme val="major"/>
      </rPr>
      <t>Mr. V. McLaughlin</t>
    </r>
  </si>
  <si>
    <t>X</t>
  </si>
  <si>
    <r>
      <rPr>
        <b/>
        <sz val="11"/>
        <color theme="1"/>
        <rFont val="Calibri Light"/>
        <family val="2"/>
        <scheme val="major"/>
      </rPr>
      <t>Adm. Office Specialist</t>
    </r>
    <r>
      <rPr>
        <b/>
        <i/>
        <sz val="11"/>
        <color theme="1"/>
        <rFont val="Calibri Light"/>
        <family val="2"/>
        <scheme val="major"/>
      </rPr>
      <t xml:space="preserve">    </t>
    </r>
    <r>
      <rPr>
        <i/>
        <sz val="11"/>
        <color theme="1"/>
        <rFont val="Calibri Light"/>
        <family val="2"/>
        <scheme val="major"/>
      </rPr>
      <t>Mr. V. McLaughlin</t>
    </r>
  </si>
  <si>
    <r>
      <rPr>
        <b/>
        <sz val="11"/>
        <color theme="1"/>
        <rFont val="Calibri Light"/>
        <family val="2"/>
        <scheme val="major"/>
      </rPr>
      <t>Applied Cyber Security</t>
    </r>
    <r>
      <rPr>
        <b/>
        <i/>
        <sz val="11"/>
        <color theme="1"/>
        <rFont val="Calibri Light"/>
        <family val="2"/>
        <scheme val="major"/>
      </rPr>
      <t xml:space="preserve">                   </t>
    </r>
    <r>
      <rPr>
        <i/>
        <sz val="11"/>
        <color theme="1"/>
        <rFont val="Calibri Light"/>
        <family val="2"/>
        <scheme val="major"/>
      </rPr>
      <t>Mr. S. Musser</t>
    </r>
  </si>
  <si>
    <t>1st Day</t>
  </si>
  <si>
    <r>
      <rPr>
        <b/>
        <sz val="11"/>
        <color theme="1"/>
        <rFont val="Calibri Light"/>
        <family val="2"/>
        <scheme val="major"/>
      </rPr>
      <t>Auto Collision Repair</t>
    </r>
    <r>
      <rPr>
        <b/>
        <i/>
        <sz val="11"/>
        <color theme="1"/>
        <rFont val="Calibri Light"/>
        <family val="2"/>
        <scheme val="major"/>
      </rPr>
      <t xml:space="preserve">     </t>
    </r>
    <r>
      <rPr>
        <i/>
        <sz val="11"/>
        <color theme="1"/>
        <rFont val="Calibri Light"/>
        <family val="2"/>
        <scheme val="major"/>
      </rPr>
      <t>Mr. W. Thomas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</si>
  <si>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 xml:space="preserve">Auto Service Technician       </t>
    </r>
    <r>
      <rPr>
        <b/>
        <i/>
        <sz val="11"/>
        <color theme="1"/>
        <rFont val="Calibri Light"/>
        <family val="2"/>
        <scheme val="major"/>
      </rPr>
      <t xml:space="preserve">              </t>
    </r>
    <r>
      <rPr>
        <i/>
        <sz val="11"/>
        <color theme="1"/>
        <rFont val="Calibri Light"/>
        <family val="2"/>
        <scheme val="major"/>
      </rPr>
      <t xml:space="preserve">Mr. M. Bloch                         Mr. M. Jones </t>
    </r>
  </si>
  <si>
    <r>
      <rPr>
        <b/>
        <sz val="11"/>
        <color theme="1"/>
        <rFont val="Calibri Light"/>
        <family val="2"/>
        <scheme val="major"/>
      </rPr>
      <t xml:space="preserve">Baking and Pastry Arts                                 </t>
    </r>
    <r>
      <rPr>
        <i/>
        <sz val="11"/>
        <color theme="1"/>
        <rFont val="Calibri Light"/>
        <family val="2"/>
        <scheme val="major"/>
      </rPr>
      <t>Chef R. Burrows</t>
    </r>
    <r>
      <rPr>
        <b/>
        <sz val="11"/>
        <color theme="1"/>
        <rFont val="Calibri Light"/>
        <family val="2"/>
        <scheme val="major"/>
      </rPr>
      <t xml:space="preserve"> 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</si>
  <si>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>McFatter Tech Syllabus,Baking &amp; PastryComponent</t>
  </si>
  <si>
    <t>McFatter Tech Syllabus, Cake Decorating</t>
  </si>
  <si>
    <t>McFatter Tech Syllabus, Baking Formulas</t>
  </si>
  <si>
    <t>X**2</t>
  </si>
  <si>
    <r>
      <rPr>
        <b/>
        <sz val="11"/>
        <color theme="1"/>
        <rFont val="Calibri Light"/>
        <family val="2"/>
        <scheme val="major"/>
      </rPr>
      <t xml:space="preserve">Broward Fire Academy   </t>
    </r>
    <r>
      <rPr>
        <i/>
        <sz val="11"/>
        <color theme="1"/>
        <rFont val="Calibri Light"/>
        <family val="2"/>
        <scheme val="major"/>
      </rPr>
      <t>Mr. M. Wilson</t>
    </r>
    <r>
      <rPr>
        <b/>
        <sz val="11"/>
        <color theme="1"/>
        <rFont val="Calibri Light"/>
        <family val="2"/>
        <scheme val="major"/>
      </rPr>
      <t xml:space="preserve"> 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</si>
  <si>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>X**4</t>
  </si>
  <si>
    <t>X**3</t>
  </si>
  <si>
    <t>X*</t>
  </si>
  <si>
    <t>Badger Sport Arm Sleeve, Navy Blue (Mandatory For tattoos)</t>
  </si>
  <si>
    <t xml:space="preserve">Custom Dye Buffs, Navy Blue (Mandatory for tattoos) </t>
  </si>
  <si>
    <r>
      <rPr>
        <b/>
        <sz val="11"/>
        <color theme="1"/>
        <rFont val="Calibri Light"/>
        <family val="2"/>
        <scheme val="major"/>
      </rPr>
      <t>Culinary Arts</t>
    </r>
    <r>
      <rPr>
        <b/>
        <i/>
        <sz val="11"/>
        <color theme="1"/>
        <rFont val="Calibri Light"/>
        <family val="2"/>
        <scheme val="major"/>
      </rPr>
      <t xml:space="preserve">              </t>
    </r>
    <r>
      <rPr>
        <i/>
        <sz val="11"/>
        <color theme="1"/>
        <rFont val="Calibri Light"/>
        <family val="2"/>
        <scheme val="major"/>
      </rPr>
      <t>Chef S. Mosley</t>
    </r>
  </si>
  <si>
    <r>
      <t xml:space="preserve">Culinary Creations       </t>
    </r>
    <r>
      <rPr>
        <i/>
        <sz val="11"/>
        <color theme="1"/>
        <rFont val="Calibri Light"/>
        <family val="2"/>
        <scheme val="major"/>
      </rPr>
      <t xml:space="preserve">Chef S. Mosley </t>
    </r>
  </si>
  <si>
    <r>
      <rPr>
        <b/>
        <sz val="11"/>
        <color theme="1"/>
        <rFont val="Calibri Light"/>
        <family val="2"/>
        <scheme val="major"/>
      </rPr>
      <t xml:space="preserve">Culinary Vegetarian </t>
    </r>
    <r>
      <rPr>
        <b/>
        <i/>
        <sz val="11"/>
        <color theme="1"/>
        <rFont val="Calibri Light"/>
        <family val="2"/>
        <scheme val="major"/>
      </rPr>
      <t xml:space="preserve">    </t>
    </r>
    <r>
      <rPr>
        <i/>
        <sz val="11"/>
        <color theme="1"/>
        <rFont val="Calibri Light"/>
        <family val="2"/>
        <scheme val="major"/>
      </rPr>
      <t>Chef S. Mosley</t>
    </r>
    <r>
      <rPr>
        <b/>
        <i/>
        <sz val="11"/>
        <color theme="1"/>
        <rFont val="Calibri Light"/>
        <family val="2"/>
        <scheme val="major"/>
      </rPr>
      <t xml:space="preserve">  </t>
    </r>
  </si>
  <si>
    <r>
      <rPr>
        <b/>
        <sz val="11"/>
        <color theme="1"/>
        <rFont val="Calibri Light"/>
        <family val="2"/>
        <scheme val="major"/>
      </rPr>
      <t xml:space="preserve">Digital Photography </t>
    </r>
    <r>
      <rPr>
        <b/>
        <i/>
        <sz val="11"/>
        <color theme="1"/>
        <rFont val="Calibri Light"/>
        <family val="2"/>
        <scheme val="major"/>
      </rPr>
      <t xml:space="preserve">   </t>
    </r>
    <r>
      <rPr>
        <i/>
        <sz val="11"/>
        <color theme="1"/>
        <rFont val="Calibri Light"/>
        <family val="2"/>
        <scheme val="major"/>
      </rPr>
      <t>Mrs. D. McColgin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</si>
  <si>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 xml:space="preserve">Dental Lab Technician   </t>
    </r>
    <r>
      <rPr>
        <b/>
        <i/>
        <sz val="11"/>
        <color theme="1"/>
        <rFont val="Calibri Light"/>
        <family val="2"/>
        <scheme val="major"/>
      </rPr>
      <t xml:space="preserve">       </t>
    </r>
    <r>
      <rPr>
        <i/>
        <sz val="11"/>
        <color theme="1"/>
        <rFont val="Calibri Light"/>
        <family val="2"/>
        <scheme val="major"/>
      </rPr>
      <t>Mr. F. Isaac                        Mr. D. Pawlack</t>
    </r>
  </si>
  <si>
    <r>
      <rPr>
        <b/>
        <sz val="11"/>
        <color theme="1"/>
        <rFont val="Calibri Light"/>
        <family val="2"/>
        <scheme val="major"/>
      </rPr>
      <t xml:space="preserve">Digital/ Multi Media  </t>
    </r>
    <r>
      <rPr>
        <b/>
        <i/>
        <sz val="11"/>
        <color theme="1"/>
        <rFont val="Calibri Light"/>
        <family val="2"/>
        <scheme val="major"/>
      </rPr>
      <t xml:space="preserve">   </t>
    </r>
    <r>
      <rPr>
        <i/>
        <sz val="11"/>
        <color theme="1"/>
        <rFont val="Calibri Light"/>
        <family val="2"/>
        <scheme val="major"/>
      </rPr>
      <t>Mr. G. D'Amato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</si>
  <si>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>Digital Printing Technology</t>
    </r>
    <r>
      <rPr>
        <b/>
        <i/>
        <sz val="11"/>
        <color theme="1"/>
        <rFont val="Calibri Light"/>
        <family val="2"/>
        <scheme val="major"/>
      </rPr>
      <t xml:space="preserve">                 </t>
    </r>
    <r>
      <rPr>
        <i/>
        <sz val="11"/>
        <color theme="1"/>
        <rFont val="Calibri Light"/>
        <family val="2"/>
        <scheme val="major"/>
      </rPr>
      <t xml:space="preserve">Mr. A. Fitchett </t>
    </r>
  </si>
  <si>
    <t>Adobe Photoshop CC. Classroom in a Book 2018</t>
  </si>
  <si>
    <r>
      <rPr>
        <b/>
        <sz val="11"/>
        <color theme="1"/>
        <rFont val="Calibri Light"/>
        <family val="2"/>
        <scheme val="major"/>
      </rPr>
      <t>Drafting</t>
    </r>
    <r>
      <rPr>
        <b/>
        <i/>
        <sz val="11"/>
        <color theme="1"/>
        <rFont val="Calibri Light"/>
        <family val="2"/>
        <scheme val="major"/>
      </rPr>
      <t xml:space="preserve">                     </t>
    </r>
    <r>
      <rPr>
        <i/>
        <sz val="11"/>
        <color theme="1"/>
        <rFont val="Calibri Light"/>
        <family val="2"/>
        <scheme val="major"/>
      </rPr>
      <t>Mr. E. Rodriguez</t>
    </r>
  </si>
  <si>
    <r>
      <rPr>
        <b/>
        <sz val="11"/>
        <color theme="1"/>
        <rFont val="Calibri Light"/>
        <family val="2"/>
        <scheme val="major"/>
      </rPr>
      <t xml:space="preserve">Early Childhood Education </t>
    </r>
    <r>
      <rPr>
        <b/>
        <i/>
        <sz val="11"/>
        <color theme="1"/>
        <rFont val="Calibri Light"/>
        <family val="2"/>
        <scheme val="major"/>
      </rPr>
      <t xml:space="preserve">                 </t>
    </r>
    <r>
      <rPr>
        <i/>
        <sz val="11"/>
        <color theme="1"/>
        <rFont val="Calibri Light"/>
        <family val="2"/>
        <scheme val="major"/>
      </rPr>
      <t>Mrs. J. Ogden</t>
    </r>
  </si>
  <si>
    <t>978-1-63126-024-7</t>
  </si>
  <si>
    <t>Working With Young Children 8th Ed</t>
  </si>
  <si>
    <t>Term 1/Wk 3</t>
  </si>
  <si>
    <r>
      <rPr>
        <b/>
        <sz val="11"/>
        <color theme="1"/>
        <rFont val="Calibri Light"/>
        <family val="2"/>
        <scheme val="major"/>
      </rPr>
      <t xml:space="preserve">Electricity  </t>
    </r>
    <r>
      <rPr>
        <b/>
        <i/>
        <sz val="11"/>
        <color theme="1"/>
        <rFont val="Calibri Light"/>
        <family val="2"/>
        <scheme val="major"/>
      </rPr>
      <t xml:space="preserve">                </t>
    </r>
    <r>
      <rPr>
        <i/>
        <sz val="11"/>
        <color theme="1"/>
        <rFont val="Calibri Light"/>
        <family val="2"/>
        <scheme val="major"/>
      </rPr>
      <t>Mr. E. Bonny</t>
    </r>
  </si>
  <si>
    <t>Day 1</t>
  </si>
  <si>
    <r>
      <rPr>
        <b/>
        <sz val="11"/>
        <color theme="1"/>
        <rFont val="Calibri"/>
        <family val="2"/>
        <scheme val="minor"/>
      </rPr>
      <t xml:space="preserve">EKG </t>
    </r>
    <r>
      <rPr>
        <sz val="11"/>
        <color theme="1"/>
        <rFont val="Calibri"/>
        <family val="2"/>
        <scheme val="minor"/>
      </rPr>
      <t xml:space="preserve">                                          </t>
    </r>
    <r>
      <rPr>
        <i/>
        <sz val="11"/>
        <color theme="1"/>
        <rFont val="Calibri"/>
        <family val="2"/>
        <scheme val="minor"/>
      </rPr>
      <t>Mr. L. Dizayi</t>
    </r>
  </si>
  <si>
    <t>978-0-1323-7729-4</t>
  </si>
  <si>
    <t xml:space="preserve">EKG Plain &amp; Simple 3rd Ed. </t>
  </si>
  <si>
    <t>Week 3</t>
  </si>
  <si>
    <r>
      <rPr>
        <b/>
        <sz val="11"/>
        <color theme="1"/>
        <rFont val="Calibri Light"/>
        <family val="2"/>
        <scheme val="major"/>
      </rPr>
      <t>Emergency Medical T</t>
    </r>
    <r>
      <rPr>
        <b/>
        <i/>
        <sz val="11"/>
        <color theme="1"/>
        <rFont val="Calibri Light"/>
        <family val="2"/>
        <scheme val="major"/>
      </rPr>
      <t xml:space="preserve">                          </t>
    </r>
    <r>
      <rPr>
        <i/>
        <sz val="11"/>
        <color theme="1"/>
        <rFont val="Calibri Light"/>
        <family val="2"/>
        <scheme val="major"/>
      </rPr>
      <t>Mr. M. Wilson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</si>
  <si>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>Custom Dye Buffs, Navy Blue  (Mandatory For tattoos)</t>
  </si>
  <si>
    <r>
      <rPr>
        <b/>
        <sz val="11"/>
        <color theme="1"/>
        <rFont val="Calibri Light"/>
        <family val="2"/>
        <scheme val="major"/>
      </rPr>
      <t>ESOL/ELCATE</t>
    </r>
    <r>
      <rPr>
        <b/>
        <i/>
        <sz val="11"/>
        <color theme="1"/>
        <rFont val="Calibri Light"/>
        <family val="2"/>
        <scheme val="major"/>
      </rPr>
      <t xml:space="preserve">              </t>
    </r>
    <r>
      <rPr>
        <i/>
        <sz val="11"/>
        <color theme="1"/>
        <rFont val="Calibri Light"/>
        <family val="2"/>
        <scheme val="major"/>
      </rPr>
      <t xml:space="preserve">Mrs. L. Salomon </t>
    </r>
  </si>
  <si>
    <r>
      <rPr>
        <b/>
        <sz val="11"/>
        <color theme="1"/>
        <rFont val="Calibri Light"/>
        <family val="2"/>
        <scheme val="major"/>
      </rPr>
      <t>Game/Sim/Anim/Prog.</t>
    </r>
    <r>
      <rPr>
        <b/>
        <i/>
        <sz val="11"/>
        <color theme="1"/>
        <rFont val="Calibri Light"/>
        <family val="2"/>
        <scheme val="major"/>
      </rPr>
      <t xml:space="preserve">     </t>
    </r>
    <r>
      <rPr>
        <i/>
        <sz val="11"/>
        <color theme="1"/>
        <rFont val="Calibri Light"/>
        <family val="2"/>
        <scheme val="major"/>
      </rPr>
      <t>Mr. J. Freedman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</si>
  <si>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 xml:space="preserve">GED  </t>
    </r>
    <r>
      <rPr>
        <b/>
        <i/>
        <sz val="11"/>
        <color theme="1"/>
        <rFont val="Calibri Light"/>
        <family val="2"/>
        <scheme val="major"/>
      </rPr>
      <t xml:space="preserve">                         </t>
    </r>
    <r>
      <rPr>
        <i/>
        <sz val="11"/>
        <color theme="1"/>
        <rFont val="Calibri Light"/>
        <family val="2"/>
        <scheme val="major"/>
      </rPr>
      <t xml:space="preserve">Mr. K. Luna </t>
    </r>
  </si>
  <si>
    <t>Graduation Cap, Gown, Tassell 5'0-5'2 - 6'3-6'5</t>
  </si>
  <si>
    <r>
      <t xml:space="preserve">Graduation Uniform Rental </t>
    </r>
    <r>
      <rPr>
        <b/>
        <sz val="11"/>
        <color theme="1"/>
        <rFont val="Calibri Light"/>
        <family val="2"/>
        <scheme val="major"/>
      </rPr>
      <t xml:space="preserve">(NO CORD) </t>
    </r>
  </si>
  <si>
    <r>
      <rPr>
        <b/>
        <sz val="11"/>
        <color theme="1"/>
        <rFont val="Calibri Light"/>
        <family val="2"/>
        <scheme val="major"/>
      </rPr>
      <t>Java Development</t>
    </r>
    <r>
      <rPr>
        <b/>
        <i/>
        <sz val="11"/>
        <color theme="1"/>
        <rFont val="Calibri Light"/>
        <family val="2"/>
        <scheme val="major"/>
      </rPr>
      <t xml:space="preserve">     </t>
    </r>
    <r>
      <rPr>
        <i/>
        <sz val="11"/>
        <color theme="1"/>
        <rFont val="Calibri Light"/>
        <family val="2"/>
        <scheme val="major"/>
      </rPr>
      <t>Mrs. V. Sundar</t>
    </r>
  </si>
  <si>
    <r>
      <rPr>
        <b/>
        <sz val="11"/>
        <color theme="1"/>
        <rFont val="Calibri Light"/>
        <family val="2"/>
        <scheme val="major"/>
      </rPr>
      <t xml:space="preserve">Legal Administrative Specailist </t>
    </r>
    <r>
      <rPr>
        <b/>
        <i/>
        <sz val="11"/>
        <color theme="1"/>
        <rFont val="Calibri Light"/>
        <family val="2"/>
        <scheme val="major"/>
      </rPr>
      <t xml:space="preserve">                  </t>
    </r>
    <r>
      <rPr>
        <i/>
        <sz val="11"/>
        <color theme="1"/>
        <rFont val="Calibri Light"/>
        <family val="2"/>
        <scheme val="major"/>
      </rPr>
      <t xml:space="preserve">Mr. V. McLaughlin </t>
    </r>
  </si>
  <si>
    <r>
      <rPr>
        <b/>
        <sz val="11"/>
        <color theme="1"/>
        <rFont val="Calibri Light"/>
        <family val="2"/>
        <scheme val="major"/>
      </rPr>
      <t xml:space="preserve">Marine Service Technology   </t>
    </r>
    <r>
      <rPr>
        <b/>
        <i/>
        <sz val="11"/>
        <color theme="1"/>
        <rFont val="Calibri Light"/>
        <family val="2"/>
        <scheme val="major"/>
      </rPr>
      <t xml:space="preserve">               </t>
    </r>
    <r>
      <rPr>
        <i/>
        <sz val="11"/>
        <color theme="1"/>
        <rFont val="Calibri Light"/>
        <family val="2"/>
        <scheme val="major"/>
      </rPr>
      <t xml:space="preserve">Mr. J. Santiago  </t>
    </r>
  </si>
  <si>
    <r>
      <rPr>
        <b/>
        <sz val="10"/>
        <color theme="1"/>
        <rFont val="Calibri Light"/>
        <family val="2"/>
        <scheme val="major"/>
      </rPr>
      <t>Medical Administrative  Specialist</t>
    </r>
    <r>
      <rPr>
        <b/>
        <i/>
        <sz val="11"/>
        <color theme="1"/>
        <rFont val="Calibri Light"/>
        <family val="2"/>
        <scheme val="major"/>
      </rPr>
      <t xml:space="preserve">                    </t>
    </r>
    <r>
      <rPr>
        <i/>
        <sz val="10"/>
        <color theme="1"/>
        <rFont val="Calibri Light"/>
        <family val="2"/>
        <scheme val="major"/>
      </rPr>
      <t xml:space="preserve"> Mr. V. McLaughlin</t>
    </r>
  </si>
  <si>
    <r>
      <rPr>
        <b/>
        <sz val="11"/>
        <color theme="1"/>
        <rFont val="Calibri Light"/>
        <family val="2"/>
        <scheme val="major"/>
      </rPr>
      <t xml:space="preserve">Medical Assisting 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 xml:space="preserve">Ms. C. Lee </t>
    </r>
  </si>
  <si>
    <r>
      <rPr>
        <b/>
        <sz val="11"/>
        <color theme="1"/>
        <rFont val="Calibri Light"/>
        <family val="2"/>
        <scheme val="major"/>
      </rPr>
      <t xml:space="preserve">Network Support </t>
    </r>
    <r>
      <rPr>
        <b/>
        <i/>
        <sz val="11"/>
        <color theme="1"/>
        <rFont val="Calibri Light"/>
        <family val="2"/>
        <scheme val="major"/>
      </rPr>
      <t xml:space="preserve">        </t>
    </r>
    <r>
      <rPr>
        <i/>
        <sz val="11"/>
        <color theme="1"/>
        <rFont val="Calibri Light"/>
        <family val="2"/>
        <scheme val="major"/>
      </rPr>
      <t>Mr. S. Musser                          Mr. V. Thomas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</si>
  <si>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 xml:space="preserve">1st Day  </t>
  </si>
  <si>
    <t>978-1-935080-55-8</t>
  </si>
  <si>
    <t>TestOut Routing and Switching English (Access Code)</t>
  </si>
  <si>
    <t>978-1-119-28828-2</t>
  </si>
  <si>
    <t>CCNA Routing and Switching SG: Exam 100-105, 200-105</t>
  </si>
  <si>
    <t xml:space="preserve">Spring </t>
  </si>
  <si>
    <r>
      <rPr>
        <b/>
        <sz val="11"/>
        <color theme="1"/>
        <rFont val="Calibri Light"/>
        <family val="2"/>
        <scheme val="major"/>
      </rPr>
      <t>Optometric Assisting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>Mr. R. Martinez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</si>
  <si>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>Patient Care Technician</t>
    </r>
    <r>
      <rPr>
        <b/>
        <i/>
        <sz val="11"/>
        <color theme="1"/>
        <rFont val="Calibri Light"/>
        <family val="2"/>
        <scheme val="major"/>
      </rPr>
      <t xml:space="preserve">                        </t>
    </r>
    <r>
      <rPr>
        <i/>
        <sz val="11"/>
        <color theme="1"/>
        <rFont val="Calibri Light"/>
        <family val="2"/>
        <scheme val="major"/>
      </rPr>
      <t>Mrs. J. Elederman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</si>
  <si>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>Pharmacy Technician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>Dr. B. Shaheen</t>
    </r>
    <r>
      <rPr>
        <b/>
        <i/>
        <sz val="11"/>
        <color theme="1"/>
        <rFont val="Calibri Light"/>
        <family val="2"/>
        <scheme val="major"/>
      </rPr>
      <t xml:space="preserve">  </t>
    </r>
  </si>
  <si>
    <t xml:space="preserve">1st Day </t>
  </si>
  <si>
    <t>Term1/Wk3</t>
  </si>
  <si>
    <r>
      <rPr>
        <b/>
        <sz val="11"/>
        <color theme="1"/>
        <rFont val="Calibri Light"/>
        <family val="2"/>
        <scheme val="major"/>
      </rPr>
      <t>Practical Nursing</t>
    </r>
    <r>
      <rPr>
        <b/>
        <i/>
        <sz val="11"/>
        <color theme="1"/>
        <rFont val="Calibri Light"/>
        <family val="2"/>
        <scheme val="major"/>
      </rPr>
      <t xml:space="preserve">        </t>
    </r>
    <r>
      <rPr>
        <i/>
        <sz val="11"/>
        <color theme="1"/>
        <rFont val="Calibri Light"/>
        <family val="2"/>
        <scheme val="major"/>
      </rPr>
      <t xml:space="preserve">Mrs. S. Dwyer - Chair           Mrs. M. Douglas              Mrs. S. Boyne                  Mrs. I. Chen </t>
    </r>
    <r>
      <rPr>
        <b/>
        <i/>
        <sz val="11"/>
        <color theme="1"/>
        <rFont val="Calibri Light"/>
        <family val="2"/>
        <scheme val="major"/>
      </rPr>
      <t xml:space="preserve">                 </t>
    </r>
    <r>
      <rPr>
        <i/>
        <sz val="11"/>
        <color theme="1"/>
        <rFont val="Calibri Light"/>
        <family val="2"/>
        <scheme val="major"/>
      </rPr>
      <t>Mrs. S. Gaspard                Mrs. J. Matthews            Mrs. G. Kor                      Mrs. K. Smith</t>
    </r>
    <r>
      <rPr>
        <b/>
        <i/>
        <sz val="11"/>
        <color theme="1"/>
        <rFont val="Calibri Light"/>
        <family val="2"/>
        <scheme val="major"/>
      </rPr>
      <t xml:space="preserve">           </t>
    </r>
  </si>
  <si>
    <t>Course 1</t>
  </si>
  <si>
    <t>978-0-323-34112-7</t>
  </si>
  <si>
    <t xml:space="preserve">Structure and Function of the Body, Text 15th Ed. </t>
  </si>
  <si>
    <t>978-0-323-39456-7</t>
  </si>
  <si>
    <t>Structure and Function of the Body,Study Guide, 15th Ed.</t>
  </si>
  <si>
    <t>Test Prep</t>
  </si>
  <si>
    <r>
      <rPr>
        <b/>
        <sz val="11"/>
        <color theme="1"/>
        <rFont val="Calibri Light"/>
        <family val="2"/>
        <scheme val="major"/>
      </rPr>
      <t xml:space="preserve">Printing and Graphics   </t>
    </r>
    <r>
      <rPr>
        <i/>
        <sz val="11"/>
        <color theme="1"/>
        <rFont val="Calibri Light"/>
        <family val="2"/>
        <scheme val="major"/>
      </rPr>
      <t xml:space="preserve">Mr. A. Fitchett </t>
    </r>
  </si>
  <si>
    <r>
      <rPr>
        <b/>
        <sz val="11"/>
        <color theme="1"/>
        <rFont val="Calibri Light"/>
        <family val="2"/>
        <scheme val="major"/>
      </rPr>
      <t>Television  Production</t>
    </r>
    <r>
      <rPr>
        <b/>
        <i/>
        <sz val="11"/>
        <color theme="1"/>
        <rFont val="Calibri Light"/>
        <family val="2"/>
        <scheme val="major"/>
      </rPr>
      <t xml:space="preserve">    </t>
    </r>
    <r>
      <rPr>
        <i/>
        <sz val="11"/>
        <color theme="1"/>
        <rFont val="Calibri Light"/>
        <family val="2"/>
        <scheme val="major"/>
      </rPr>
      <t>Mr. K. Doster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</si>
  <si>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r>
      <rPr>
        <b/>
        <sz val="11"/>
        <color theme="1"/>
        <rFont val="Calibri Light"/>
        <family val="2"/>
        <scheme val="major"/>
      </rPr>
      <t>Web Development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 xml:space="preserve">Mr. M. Zuazo </t>
    </r>
  </si>
  <si>
    <r>
      <rPr>
        <b/>
        <sz val="11"/>
        <color theme="1"/>
        <rFont val="Calibri Light"/>
        <family val="2"/>
        <scheme val="major"/>
      </rPr>
      <t>WeldingTechnology</t>
    </r>
    <r>
      <rPr>
        <b/>
        <i/>
        <sz val="11"/>
        <color theme="1"/>
        <rFont val="Calibri Light"/>
        <family val="2"/>
        <scheme val="major"/>
      </rPr>
      <t xml:space="preserve">      </t>
    </r>
    <r>
      <rPr>
        <i/>
        <sz val="11"/>
        <color theme="1"/>
        <rFont val="Calibri Light"/>
        <family val="2"/>
        <scheme val="major"/>
      </rPr>
      <t>Mr. J. Scott</t>
    </r>
    <r>
      <rPr>
        <b/>
        <i/>
        <sz val="11"/>
        <color theme="1"/>
        <rFont val="Calibri Light"/>
        <family val="2"/>
        <scheme val="major"/>
      </rPr>
      <t xml:space="preserve"> </t>
    </r>
  </si>
  <si>
    <t>LOGO HERE</t>
  </si>
  <si>
    <t xml:space="preserve">MCFATTER TECHNICAL COLLEGE AND HIGH SCHOOL </t>
  </si>
  <si>
    <t>SCHOOL BOARD LOGO</t>
  </si>
  <si>
    <t xml:space="preserve">BOOKSTORE PRICELIST </t>
  </si>
  <si>
    <t>2016-2017</t>
  </si>
  <si>
    <t>BROWARD FIRE ACADEMY</t>
  </si>
  <si>
    <t>6500 NOVA DRIVE DAVIE, FLORIDA 33317</t>
  </si>
  <si>
    <t>2600 SW 71ST TERRACE DAVIE, FLORIDA 33314</t>
  </si>
  <si>
    <t>BOOKSTORE: 754-321-5825 OFFICE/ 754-321-5985 FAX</t>
  </si>
  <si>
    <t>ADVISOR: 754-321-1306</t>
  </si>
  <si>
    <t>**PRICES AND TITLES SUBJECT TO CHANGE</t>
  </si>
  <si>
    <t xml:space="preserve">PROGRAM NAME </t>
  </si>
  <si>
    <t>BOOKSTORE #</t>
  </si>
  <si>
    <t>ISBN#</t>
  </si>
  <si>
    <t xml:space="preserve">Essentials of Fire Fighting, 7th Ed. Bundle </t>
  </si>
  <si>
    <t>Math for Welders, 6th Ed.</t>
  </si>
  <si>
    <t>978-1-63563-658-1</t>
  </si>
  <si>
    <t>USB Drive, 32 GB</t>
  </si>
  <si>
    <t>Photography Textbook 2017</t>
  </si>
  <si>
    <t>978-1-63126-305-7</t>
  </si>
  <si>
    <t>Photography Workbook 2017</t>
  </si>
  <si>
    <t>978-1-63126-306-4</t>
  </si>
  <si>
    <t>978-1-645-64688-4</t>
  </si>
  <si>
    <t xml:space="preserve">Modern Automotive Technology, 10th Ed. </t>
  </si>
  <si>
    <t>Eartech Max Headset</t>
  </si>
  <si>
    <t>EAM4S4PXLRF</t>
  </si>
  <si>
    <t>Four Stroke 2014-2015, Technician Guide</t>
  </si>
  <si>
    <t>Cat.#90-8m0087592814</t>
  </si>
  <si>
    <t xml:space="preserve">Century 21 Accounting Multicolumn Journal 11th Ed.  </t>
  </si>
  <si>
    <t>978-1-337-56542-4</t>
  </si>
  <si>
    <t>978-1-337-56555-4</t>
  </si>
  <si>
    <t xml:space="preserve">Digital Design and Printing Essentials Txtbk. 6th Ed. </t>
  </si>
  <si>
    <t xml:space="preserve">Digital Design and Printing Essentials Wkbk 6th Ed. </t>
  </si>
  <si>
    <t>978-1-63126-876-2</t>
  </si>
  <si>
    <t>978-1-63126-878-6</t>
  </si>
  <si>
    <t>Adobe Indesign CIB 2021</t>
  </si>
  <si>
    <t>978-0-136-87028-9</t>
  </si>
  <si>
    <t>Adobe Illustrator CIB 2021</t>
  </si>
  <si>
    <t>978-0-136-80553-3</t>
  </si>
  <si>
    <t>Adobe Photoshop CIB 2021</t>
  </si>
  <si>
    <t>978-0-136-90473-1</t>
  </si>
  <si>
    <t>978-0-323-96298-8</t>
  </si>
  <si>
    <t xml:space="preserve">Various </t>
  </si>
  <si>
    <t>Comp. Review for the NCLEX-PN Exam., 8th Ed.</t>
  </si>
  <si>
    <t>978-0-323-73305-2</t>
  </si>
  <si>
    <t xml:space="preserve">Kinn Administrative Medical Asst.Text  W/S SG 14th Ed. </t>
  </si>
  <si>
    <t>978-0-323-75836-9</t>
  </si>
  <si>
    <t>978-1-616-69768-6</t>
  </si>
  <si>
    <t>BLS for Healthcare Providers, Student Manual 2020</t>
  </si>
  <si>
    <t xml:space="preserve">Practical Nursing Course 1 Book Bundle </t>
  </si>
  <si>
    <t>9440/9987</t>
  </si>
  <si>
    <t xml:space="preserve">Mosby's Pharmacy Technician Workbook 6th Ed. </t>
  </si>
  <si>
    <t xml:space="preserve">Mosby's Pharmacy Technician Textbook 6th Ed.  </t>
  </si>
  <si>
    <t>978-0-323-73407-3</t>
  </si>
  <si>
    <t>978-0-323-373408-0</t>
  </si>
  <si>
    <t>Semester 1 (after CORE)</t>
  </si>
  <si>
    <t>Taber’s Cyclopedic Medical Dictionary, 24th Ed</t>
  </si>
  <si>
    <t>978-1-719-64285-9</t>
  </si>
  <si>
    <t xml:space="preserve">Recommended </t>
  </si>
  <si>
    <t>McFatter Storm Pride T-Shirt S- XL (Black)</t>
  </si>
  <si>
    <t>Ucertify Windows Server 2019</t>
  </si>
  <si>
    <t>978-1-644-59273-1</t>
  </si>
  <si>
    <t xml:space="preserve">                                                                                                                                        </t>
  </si>
  <si>
    <t xml:space="preserve">Basic Pharmacology 19th Ed.  </t>
  </si>
  <si>
    <t>978-0-323-79630-9</t>
  </si>
  <si>
    <t xml:space="preserve">Required for 1st Day </t>
  </si>
  <si>
    <t>978-0-443-16610-5</t>
  </si>
  <si>
    <t xml:space="preserve">Emergency Care, Text  with Access Code 12th Ed. </t>
  </si>
  <si>
    <t>978-1-284-23664-4</t>
  </si>
  <si>
    <t>Television Production 2023</t>
  </si>
  <si>
    <t>978-1-64925-989-9</t>
  </si>
  <si>
    <t>Mrs. D. McColgin/ Mr. C. Lampard</t>
  </si>
  <si>
    <t xml:space="preserve">Cirrus for Pharmacy Labs 4th Ed. </t>
  </si>
  <si>
    <t>978-0-763-89364-4</t>
  </si>
  <si>
    <t>Ms. C. Lee/ Mr. F. Isaac</t>
  </si>
  <si>
    <t>Ms. C. Lee/ Mr. L. Dizayi</t>
  </si>
  <si>
    <t>Ms. C. Lee/ Dr. B. Shaheen</t>
  </si>
  <si>
    <t>Ms. C. Lee/ Ms. K. Horsford</t>
  </si>
  <si>
    <t xml:space="preserve">Ms. C. Lee/ Ms. K. Horsford </t>
  </si>
  <si>
    <t xml:space="preserve">Ms. C. Lee/ Ms.K. Horsford </t>
  </si>
  <si>
    <t xml:space="preserve">Intro. to Medical-Surgical Nursing, Text 8th Ed. </t>
  </si>
  <si>
    <t xml:space="preserve">Intro. to Medical-Surgical Nursing, Study Guide 8th Ed. </t>
  </si>
  <si>
    <t>978-0-323-82672-3</t>
  </si>
  <si>
    <t>978-0-323-82671-6</t>
  </si>
  <si>
    <t xml:space="preserve">Jostens Graduation Cap and Gown Unit </t>
  </si>
  <si>
    <t xml:space="preserve">Davis’s Drug Guide for Nurses, 18th Ed. </t>
  </si>
  <si>
    <t xml:space="preserve">Cengage Unlimited 24 - Month Access Card </t>
  </si>
  <si>
    <t>978-0-357-70005-1</t>
  </si>
  <si>
    <t>McFatter Technical College and Technical High School 2023-2024 Bookstore Pricelist</t>
  </si>
  <si>
    <t>978-0-86612-740-0</t>
  </si>
  <si>
    <t>Servsafe Coursebook w/online exam voucher,8th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</si>
</sst>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i/>
      <sz val="11"/>
      <color theme="1"/>
      <name val="Calibri Light"/>
      <family val="2"/>
      <scheme val="major"/>
    </font>
    <font>
      <b/>
      <i/>
      <sz val="16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rgb="FFFF0000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6" fillId="0" borderId="0" xfId="0" applyFont="1"/>
    <xf numFmtId="0" fontId="13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4" borderId="6" xfId="0" applyFont="1" applyFill="1" applyBorder="1" applyAlignment="1">
      <alignment wrapText="1"/>
    </xf>
    <xf numFmtId="0" fontId="16" fillId="4" borderId="0" xfId="0" applyFont="1" applyFill="1" applyAlignment="1">
      <alignment wrapText="1"/>
    </xf>
    <xf numFmtId="0" fontId="16" fillId="4" borderId="9" xfId="0" applyFont="1" applyFill="1" applyBorder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11" xfId="0" applyFont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9" xfId="0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4" fillId="2" borderId="7" xfId="0" applyFont="1" applyFill="1" applyBorder="1"/>
    <xf numFmtId="0" fontId="18" fillId="0" borderId="9" xfId="0" applyFont="1" applyBorder="1" applyAlignment="1">
      <alignment wrapText="1"/>
    </xf>
    <xf numFmtId="0" fontId="14" fillId="2" borderId="7" xfId="0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16" fontId="16" fillId="0" borderId="1" xfId="0" applyNumberFormat="1" applyFont="1" applyBorder="1" applyAlignment="1">
      <alignment horizontal="center"/>
    </xf>
    <xf numFmtId="0" fontId="0" fillId="0" borderId="1" xfId="0" applyBorder="1"/>
    <xf numFmtId="0" fontId="18" fillId="0" borderId="6" xfId="0" applyFont="1" applyBorder="1" applyAlignment="1">
      <alignment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/>
    <xf numFmtId="2" fontId="5" fillId="7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  <color rgb="FF6C0000"/>
      <color rgb="FF0000FF"/>
      <color rgb="FF66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29307</xdr:colOff>
      <xdr:row>0</xdr:row>
      <xdr:rowOff>316524</xdr:rowOff>
    </xdr:from>
    <xdr:to>
      <xdr:col>2</xdr:col>
      <xdr:colOff>1159445</xdr:colOff>
      <xdr:row>3</xdr:row>
      <xdr:rowOff>313836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4784" y="316524"/>
          <a:ext cx="1163842" cy="931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2"/>
  <sheetViews>
    <sheetView tabSelected="1" zoomScale="140" zoomScaleNormal="140" workbookViewId="0">
      <pane xSplit="2" ySplit="5" topLeftCell="C63" activePane="bottomRight" state="frozen"/>
      <selection pane="topRight" activeCell="C1" sqref="C1"/>
      <selection pane="bottomLeft" activeCell="A3" sqref="A3"/>
      <selection pane="bottomRight" activeCell="A235" sqref="A235"/>
    </sheetView>
  </sheetViews>
  <sheetFormatPr defaultColWidth="9.1796875" defaultRowHeight="14.5" x14ac:dyDescent="0.35"/>
  <cols>
    <col min="1" max="1" width="21.1796875" style="4" customWidth="1"/>
    <col min="2" max="2" width="50.81640625" customWidth="1"/>
    <col min="3" max="3" width="18.7265625" style="1" customWidth="1"/>
    <col min="4" max="4" width="11.26953125" style="1" customWidth="1"/>
    <col min="5" max="7" width="11.26953125" style="2" customWidth="1"/>
    <col min="8" max="8" width="12.1796875" style="3" customWidth="1"/>
    <col min="9" max="9" width="31" style="3" customWidth="1"/>
    <col min="10" max="10" width="22.7265625" customWidth="1"/>
    <col min="11" max="11" width="24.7265625" customWidth="1"/>
  </cols>
  <sheetData>
    <row r="1" spans="1:10" ht="28.9" customHeight="1" x14ac:dyDescent="0.35">
      <c r="A1" s="8" t="s">
        <v>0</v>
      </c>
      <c r="B1" s="81" t="s">
        <v>628</v>
      </c>
      <c r="C1" s="82"/>
      <c r="D1" s="82"/>
      <c r="E1" s="82"/>
      <c r="F1" s="82"/>
      <c r="G1" s="82"/>
      <c r="H1" s="82"/>
      <c r="I1" s="18"/>
      <c r="J1" s="19"/>
    </row>
    <row r="2" spans="1:10" ht="16.899999999999999" customHeight="1" x14ac:dyDescent="0.35">
      <c r="A2" s="9"/>
      <c r="B2" s="10"/>
      <c r="C2" s="64"/>
      <c r="D2" s="77"/>
      <c r="E2" s="78"/>
      <c r="F2" s="78"/>
      <c r="G2" s="78"/>
      <c r="H2" s="64"/>
      <c r="I2" s="10"/>
      <c r="J2" s="19"/>
    </row>
    <row r="3" spans="1:10" ht="28.9" customHeight="1" x14ac:dyDescent="0.35">
      <c r="A3" s="79" t="s">
        <v>1</v>
      </c>
      <c r="B3" s="80"/>
      <c r="C3" s="11"/>
      <c r="D3" s="78"/>
      <c r="E3" s="78"/>
      <c r="F3" s="78"/>
      <c r="G3" s="78"/>
      <c r="H3" s="83" t="s">
        <v>2</v>
      </c>
      <c r="I3" s="80"/>
      <c r="J3" s="19"/>
    </row>
    <row r="4" spans="1:10" ht="28.9" customHeight="1" x14ac:dyDescent="0.35">
      <c r="A4" s="12"/>
      <c r="B4" s="65" t="s">
        <v>602</v>
      </c>
      <c r="C4" s="11"/>
      <c r="D4" s="78"/>
      <c r="E4" s="78"/>
      <c r="F4" s="78"/>
      <c r="G4" s="78"/>
      <c r="H4" s="13"/>
      <c r="I4" s="30"/>
      <c r="J4" s="19"/>
    </row>
    <row r="5" spans="1:10" ht="29" x14ac:dyDescent="0.35">
      <c r="A5" s="14" t="s">
        <v>3</v>
      </c>
      <c r="B5" s="14" t="s">
        <v>4</v>
      </c>
      <c r="C5" s="14" t="s">
        <v>5</v>
      </c>
      <c r="D5" s="14" t="s">
        <v>6</v>
      </c>
      <c r="E5" s="15" t="s">
        <v>7</v>
      </c>
      <c r="F5" s="15" t="s">
        <v>8</v>
      </c>
      <c r="G5" s="15" t="s">
        <v>9</v>
      </c>
      <c r="H5" s="14" t="s">
        <v>10</v>
      </c>
      <c r="I5" s="17" t="s">
        <v>11</v>
      </c>
      <c r="J5" s="16" t="s">
        <v>12</v>
      </c>
    </row>
    <row r="6" spans="1:10" ht="21" customHeight="1" x14ac:dyDescent="0.35">
      <c r="A6" s="20" t="s">
        <v>13</v>
      </c>
      <c r="B6" s="21" t="s">
        <v>14</v>
      </c>
      <c r="C6" s="22" t="s">
        <v>15</v>
      </c>
      <c r="D6" s="22" t="s">
        <v>15</v>
      </c>
      <c r="E6" s="23" t="s">
        <v>16</v>
      </c>
      <c r="F6" s="23" t="e">
        <f>E6*0.07</f>
        <v>#VALUE!</v>
      </c>
      <c r="G6" s="23" t="e">
        <f>SUM(E6:F6)</f>
        <v>#VALUE!</v>
      </c>
      <c r="H6" s="22" t="s">
        <v>16</v>
      </c>
      <c r="I6" s="22" t="s">
        <v>17</v>
      </c>
      <c r="J6" s="24"/>
    </row>
    <row r="7" spans="1:10" x14ac:dyDescent="0.35">
      <c r="A7" s="20" t="s">
        <v>18</v>
      </c>
      <c r="B7" s="21" t="s">
        <v>568</v>
      </c>
      <c r="C7" s="22" t="s">
        <v>569</v>
      </c>
      <c r="D7" s="22">
        <v>9706</v>
      </c>
      <c r="E7" s="23">
        <v>134.1</v>
      </c>
      <c r="F7" s="23">
        <f t="shared" ref="F7:F45" si="0">E7*0.07</f>
        <v>9.3870000000000005</v>
      </c>
      <c r="G7" s="23">
        <f t="shared" ref="G7:G45" si="1">SUM(E7:F7)</f>
        <v>143.48699999999999</v>
      </c>
      <c r="H7" s="22" t="s">
        <v>21</v>
      </c>
      <c r="I7" s="22" t="s">
        <v>22</v>
      </c>
      <c r="J7" s="22"/>
    </row>
    <row r="8" spans="1:10" x14ac:dyDescent="0.35">
      <c r="A8" s="20" t="s">
        <v>18</v>
      </c>
      <c r="B8" s="21" t="s">
        <v>23</v>
      </c>
      <c r="C8" s="22" t="s">
        <v>570</v>
      </c>
      <c r="D8" s="22">
        <v>9707</v>
      </c>
      <c r="E8" s="23">
        <v>62.8</v>
      </c>
      <c r="F8" s="23">
        <f t="shared" si="0"/>
        <v>4.3959999999999999</v>
      </c>
      <c r="G8" s="23">
        <f t="shared" si="1"/>
        <v>67.195999999999998</v>
      </c>
      <c r="H8" s="22" t="s">
        <v>21</v>
      </c>
      <c r="I8" s="22" t="s">
        <v>22</v>
      </c>
      <c r="J8" s="22"/>
    </row>
    <row r="9" spans="1:10" x14ac:dyDescent="0.35">
      <c r="A9" s="20" t="s">
        <v>25</v>
      </c>
      <c r="B9" s="21" t="s">
        <v>26</v>
      </c>
      <c r="C9" s="22" t="s">
        <v>27</v>
      </c>
      <c r="D9" s="22">
        <v>1103</v>
      </c>
      <c r="E9" s="23">
        <v>142.61000000000001</v>
      </c>
      <c r="F9" s="23">
        <f t="shared" si="0"/>
        <v>9.9827000000000012</v>
      </c>
      <c r="G9" s="23">
        <f t="shared" si="1"/>
        <v>152.59270000000001</v>
      </c>
      <c r="H9" s="22" t="s">
        <v>21</v>
      </c>
      <c r="I9" s="22" t="s">
        <v>22</v>
      </c>
      <c r="J9" s="22"/>
    </row>
    <row r="10" spans="1:10" x14ac:dyDescent="0.35">
      <c r="A10" s="20" t="s">
        <v>28</v>
      </c>
      <c r="B10" s="21" t="s">
        <v>626</v>
      </c>
      <c r="C10" s="22" t="s">
        <v>627</v>
      </c>
      <c r="D10" s="22">
        <v>9910</v>
      </c>
      <c r="E10" s="23">
        <v>304.99</v>
      </c>
      <c r="F10" s="23">
        <f t="shared" si="0"/>
        <v>21.349300000000003</v>
      </c>
      <c r="G10" s="23">
        <f t="shared" si="1"/>
        <v>326.33930000000004</v>
      </c>
      <c r="H10" s="22" t="s">
        <v>34</v>
      </c>
      <c r="I10" s="22" t="s">
        <v>37</v>
      </c>
      <c r="J10" s="22" t="s">
        <v>605</v>
      </c>
    </row>
    <row r="11" spans="1:10" x14ac:dyDescent="0.35">
      <c r="A11" s="20" t="s">
        <v>28</v>
      </c>
      <c r="B11" s="21" t="s">
        <v>38</v>
      </c>
      <c r="C11" s="22" t="s">
        <v>39</v>
      </c>
      <c r="D11" s="22">
        <v>9843</v>
      </c>
      <c r="E11" s="23">
        <v>128.1</v>
      </c>
      <c r="F11" s="23">
        <f t="shared" si="0"/>
        <v>8.9670000000000005</v>
      </c>
      <c r="G11" s="23">
        <f t="shared" si="1"/>
        <v>137.06700000000001</v>
      </c>
      <c r="H11" s="22" t="s">
        <v>99</v>
      </c>
      <c r="I11" s="22" t="s">
        <v>37</v>
      </c>
      <c r="J11" s="22"/>
    </row>
    <row r="12" spans="1:10" x14ac:dyDescent="0.35">
      <c r="A12" s="20" t="s">
        <v>40</v>
      </c>
      <c r="B12" s="21" t="s">
        <v>428</v>
      </c>
      <c r="C12" s="22" t="s">
        <v>428</v>
      </c>
      <c r="D12" s="22">
        <v>9605</v>
      </c>
      <c r="E12" s="23" t="s">
        <v>428</v>
      </c>
      <c r="F12" s="23" t="e">
        <f t="shared" si="0"/>
        <v>#VALUE!</v>
      </c>
      <c r="G12" s="23" t="e">
        <f t="shared" si="1"/>
        <v>#VALUE!</v>
      </c>
      <c r="H12" s="22" t="s">
        <v>30</v>
      </c>
      <c r="I12" s="22" t="s">
        <v>43</v>
      </c>
      <c r="J12" s="22"/>
    </row>
    <row r="13" spans="1:10" x14ac:dyDescent="0.35">
      <c r="A13" s="20" t="s">
        <v>40</v>
      </c>
      <c r="B13" s="21" t="s">
        <v>44</v>
      </c>
      <c r="C13" s="22" t="s">
        <v>15</v>
      </c>
      <c r="D13" s="22">
        <v>9354</v>
      </c>
      <c r="E13" s="23">
        <v>110.69</v>
      </c>
      <c r="F13" s="23">
        <f t="shared" si="0"/>
        <v>7.7483000000000004</v>
      </c>
      <c r="G13" s="23">
        <f t="shared" si="1"/>
        <v>118.4383</v>
      </c>
      <c r="H13" s="22" t="s">
        <v>30</v>
      </c>
      <c r="I13" s="22" t="s">
        <v>43</v>
      </c>
      <c r="J13" s="22"/>
    </row>
    <row r="14" spans="1:10" x14ac:dyDescent="0.35">
      <c r="A14" s="20" t="s">
        <v>40</v>
      </c>
      <c r="B14" s="21" t="s">
        <v>45</v>
      </c>
      <c r="C14" s="22" t="s">
        <v>15</v>
      </c>
      <c r="D14" s="22" t="s">
        <v>46</v>
      </c>
      <c r="E14" s="23">
        <v>17.899999999999999</v>
      </c>
      <c r="F14" s="23">
        <f t="shared" si="0"/>
        <v>1.2530000000000001</v>
      </c>
      <c r="G14" s="23">
        <f t="shared" si="1"/>
        <v>19.152999999999999</v>
      </c>
      <c r="H14" s="22" t="s">
        <v>30</v>
      </c>
      <c r="I14" s="22" t="s">
        <v>43</v>
      </c>
      <c r="J14" s="22"/>
    </row>
    <row r="15" spans="1:10" x14ac:dyDescent="0.35">
      <c r="A15" s="20" t="s">
        <v>40</v>
      </c>
      <c r="B15" s="21" t="s">
        <v>47</v>
      </c>
      <c r="C15" s="22" t="s">
        <v>16</v>
      </c>
      <c r="D15" s="22" t="s">
        <v>48</v>
      </c>
      <c r="E15" s="23">
        <v>26.23</v>
      </c>
      <c r="F15" s="23">
        <f t="shared" si="0"/>
        <v>1.8361000000000003</v>
      </c>
      <c r="G15" s="23">
        <f t="shared" si="1"/>
        <v>28.066100000000002</v>
      </c>
      <c r="H15" s="22" t="s">
        <v>30</v>
      </c>
      <c r="I15" s="22" t="s">
        <v>43</v>
      </c>
      <c r="J15" s="22"/>
    </row>
    <row r="16" spans="1:10" x14ac:dyDescent="0.35">
      <c r="A16" s="20" t="s">
        <v>49</v>
      </c>
      <c r="B16" s="21" t="s">
        <v>563</v>
      </c>
      <c r="C16" s="22" t="s">
        <v>562</v>
      </c>
      <c r="D16" s="22">
        <v>9002</v>
      </c>
      <c r="E16" s="23">
        <v>167.44</v>
      </c>
      <c r="F16" s="23">
        <f t="shared" si="0"/>
        <v>11.720800000000001</v>
      </c>
      <c r="G16" s="23">
        <f t="shared" si="1"/>
        <v>179.16079999999999</v>
      </c>
      <c r="H16" s="22" t="s">
        <v>30</v>
      </c>
      <c r="I16" s="22" t="s">
        <v>52</v>
      </c>
      <c r="J16" s="22"/>
    </row>
    <row r="17" spans="1:10" x14ac:dyDescent="0.35">
      <c r="A17" s="20" t="s">
        <v>49</v>
      </c>
      <c r="B17" s="21" t="s">
        <v>53</v>
      </c>
      <c r="C17" s="22" t="s">
        <v>15</v>
      </c>
      <c r="D17" s="22" t="s">
        <v>54</v>
      </c>
      <c r="E17" s="23">
        <v>17.899999999999999</v>
      </c>
      <c r="F17" s="23">
        <f>E17*0.07</f>
        <v>1.2530000000000001</v>
      </c>
      <c r="G17" s="23">
        <f t="shared" si="1"/>
        <v>19.152999999999999</v>
      </c>
      <c r="H17" s="22" t="s">
        <v>30</v>
      </c>
      <c r="I17" s="22" t="s">
        <v>52</v>
      </c>
      <c r="J17" s="22"/>
    </row>
    <row r="18" spans="1:10" x14ac:dyDescent="0.35">
      <c r="A18" s="20" t="s">
        <v>49</v>
      </c>
      <c r="B18" s="21" t="s">
        <v>55</v>
      </c>
      <c r="C18" s="22" t="s">
        <v>15</v>
      </c>
      <c r="D18" s="22" t="s">
        <v>56</v>
      </c>
      <c r="E18" s="23">
        <v>45.14</v>
      </c>
      <c r="F18" s="23">
        <f t="shared" si="0"/>
        <v>3.1598000000000002</v>
      </c>
      <c r="G18" s="23">
        <f t="shared" si="1"/>
        <v>48.299799999999998</v>
      </c>
      <c r="H18" s="22" t="s">
        <v>30</v>
      </c>
      <c r="I18" s="22" t="s">
        <v>52</v>
      </c>
      <c r="J18" s="22"/>
    </row>
    <row r="19" spans="1:10" x14ac:dyDescent="0.35">
      <c r="A19" s="20" t="s">
        <v>49</v>
      </c>
      <c r="B19" s="21" t="s">
        <v>57</v>
      </c>
      <c r="C19" s="22" t="s">
        <v>15</v>
      </c>
      <c r="D19" s="22" t="s">
        <v>58</v>
      </c>
      <c r="E19" s="23">
        <v>45.14</v>
      </c>
      <c r="F19" s="23">
        <f t="shared" si="0"/>
        <v>3.1598000000000002</v>
      </c>
      <c r="G19" s="23">
        <f t="shared" si="1"/>
        <v>48.299799999999998</v>
      </c>
      <c r="H19" s="22" t="s">
        <v>30</v>
      </c>
      <c r="I19" s="22" t="s">
        <v>52</v>
      </c>
      <c r="J19" s="22"/>
    </row>
    <row r="20" spans="1:10" x14ac:dyDescent="0.35">
      <c r="A20" s="20" t="s">
        <v>49</v>
      </c>
      <c r="B20" s="21" t="s">
        <v>59</v>
      </c>
      <c r="C20" s="22" t="s">
        <v>15</v>
      </c>
      <c r="D20" s="22">
        <v>9482</v>
      </c>
      <c r="E20" s="23">
        <v>9.89</v>
      </c>
      <c r="F20" s="23">
        <f t="shared" si="0"/>
        <v>0.69230000000000014</v>
      </c>
      <c r="G20" s="23">
        <f t="shared" si="1"/>
        <v>10.5823</v>
      </c>
      <c r="H20" s="22" t="s">
        <v>30</v>
      </c>
      <c r="I20" s="22" t="s">
        <v>52</v>
      </c>
      <c r="J20" s="22"/>
    </row>
    <row r="21" spans="1:10" x14ac:dyDescent="0.35">
      <c r="A21" s="20" t="s">
        <v>60</v>
      </c>
      <c r="B21" s="21" t="s">
        <v>61</v>
      </c>
      <c r="C21" s="22" t="s">
        <v>62</v>
      </c>
      <c r="D21" s="22">
        <v>3036</v>
      </c>
      <c r="E21" s="23">
        <v>159.13999999999999</v>
      </c>
      <c r="F21" s="23">
        <f t="shared" si="0"/>
        <v>11.139799999999999</v>
      </c>
      <c r="G21" s="23">
        <f t="shared" ref="G21:G27" si="2">SUM(E21:F21)</f>
        <v>170.27979999999999</v>
      </c>
      <c r="H21" s="22" t="s">
        <v>30</v>
      </c>
      <c r="I21" s="22" t="s">
        <v>63</v>
      </c>
      <c r="J21" s="22" t="s">
        <v>31</v>
      </c>
    </row>
    <row r="22" spans="1:10" x14ac:dyDescent="0.35">
      <c r="A22" s="20" t="s">
        <v>60</v>
      </c>
      <c r="B22" s="21" t="s">
        <v>630</v>
      </c>
      <c r="C22" s="22" t="s">
        <v>629</v>
      </c>
      <c r="D22" s="22">
        <v>1111</v>
      </c>
      <c r="E22" s="23">
        <v>140</v>
      </c>
      <c r="F22" s="23">
        <f t="shared" si="0"/>
        <v>9.8000000000000007</v>
      </c>
      <c r="G22" s="23">
        <f t="shared" si="2"/>
        <v>149.80000000000001</v>
      </c>
      <c r="H22" s="22" t="s">
        <v>30</v>
      </c>
      <c r="I22" s="22" t="s">
        <v>63</v>
      </c>
      <c r="J22" s="22" t="s">
        <v>31</v>
      </c>
    </row>
    <row r="23" spans="1:10" x14ac:dyDescent="0.35">
      <c r="A23" s="20" t="s">
        <v>60</v>
      </c>
      <c r="B23" s="21" t="s">
        <v>66</v>
      </c>
      <c r="C23" s="22" t="s">
        <v>15</v>
      </c>
      <c r="D23" s="22">
        <v>6004</v>
      </c>
      <c r="E23" s="23">
        <v>83.11</v>
      </c>
      <c r="F23" s="23">
        <f t="shared" si="0"/>
        <v>5.8177000000000003</v>
      </c>
      <c r="G23" s="23">
        <f t="shared" si="2"/>
        <v>88.927700000000002</v>
      </c>
      <c r="H23" s="22" t="s">
        <v>67</v>
      </c>
      <c r="I23" s="22" t="s">
        <v>63</v>
      </c>
      <c r="J23" s="22" t="s">
        <v>31</v>
      </c>
    </row>
    <row r="24" spans="1:10" x14ac:dyDescent="0.35">
      <c r="A24" s="20" t="s">
        <v>60</v>
      </c>
      <c r="B24" s="21" t="s">
        <v>68</v>
      </c>
      <c r="C24" s="22" t="s">
        <v>15</v>
      </c>
      <c r="D24" s="22">
        <v>9442</v>
      </c>
      <c r="E24" s="23">
        <v>5.7</v>
      </c>
      <c r="F24" s="23">
        <f t="shared" si="0"/>
        <v>0.39900000000000008</v>
      </c>
      <c r="G24" s="23">
        <f t="shared" si="2"/>
        <v>6.0990000000000002</v>
      </c>
      <c r="H24" s="22" t="s">
        <v>69</v>
      </c>
      <c r="I24" s="22" t="s">
        <v>63</v>
      </c>
      <c r="J24" s="22" t="s">
        <v>605</v>
      </c>
    </row>
    <row r="25" spans="1:10" x14ac:dyDescent="0.35">
      <c r="A25" s="20" t="s">
        <v>60</v>
      </c>
      <c r="B25" s="21" t="s">
        <v>70</v>
      </c>
      <c r="C25" s="22" t="s">
        <v>15</v>
      </c>
      <c r="D25" s="22">
        <v>9458</v>
      </c>
      <c r="E25" s="23">
        <v>9.15</v>
      </c>
      <c r="F25" s="23">
        <f t="shared" si="0"/>
        <v>0.64050000000000007</v>
      </c>
      <c r="G25" s="23">
        <f t="shared" si="2"/>
        <v>9.7904999999999998</v>
      </c>
      <c r="H25" s="22" t="s">
        <v>69</v>
      </c>
      <c r="I25" s="22" t="s">
        <v>63</v>
      </c>
      <c r="J25" s="22" t="s">
        <v>605</v>
      </c>
    </row>
    <row r="26" spans="1:10" x14ac:dyDescent="0.35">
      <c r="A26" s="20" t="s">
        <v>60</v>
      </c>
      <c r="B26" s="21" t="s">
        <v>71</v>
      </c>
      <c r="C26" s="22" t="s">
        <v>15</v>
      </c>
      <c r="D26" s="22" t="s">
        <v>72</v>
      </c>
      <c r="E26" s="23">
        <v>26.71</v>
      </c>
      <c r="F26" s="23">
        <f t="shared" si="0"/>
        <v>1.8697000000000001</v>
      </c>
      <c r="G26" s="23">
        <f t="shared" si="2"/>
        <v>28.579700000000003</v>
      </c>
      <c r="H26" s="22" t="s">
        <v>69</v>
      </c>
      <c r="I26" s="22" t="s">
        <v>63</v>
      </c>
      <c r="J26" s="22" t="s">
        <v>605</v>
      </c>
    </row>
    <row r="27" spans="1:10" x14ac:dyDescent="0.35">
      <c r="A27" s="20" t="s">
        <v>60</v>
      </c>
      <c r="B27" s="21" t="s">
        <v>73</v>
      </c>
      <c r="C27" s="22" t="s">
        <v>15</v>
      </c>
      <c r="D27" s="22" t="s">
        <v>74</v>
      </c>
      <c r="E27" s="23">
        <v>27.15</v>
      </c>
      <c r="F27" s="23">
        <f t="shared" si="0"/>
        <v>1.9005000000000001</v>
      </c>
      <c r="G27" s="23">
        <f t="shared" si="2"/>
        <v>29.0505</v>
      </c>
      <c r="H27" s="22" t="s">
        <v>69</v>
      </c>
      <c r="I27" s="22" t="s">
        <v>63</v>
      </c>
      <c r="J27" s="22" t="s">
        <v>605</v>
      </c>
    </row>
    <row r="28" spans="1:10" x14ac:dyDescent="0.35">
      <c r="A28" s="20" t="s">
        <v>75</v>
      </c>
      <c r="B28" s="21" t="s">
        <v>554</v>
      </c>
      <c r="C28" s="22">
        <v>36804</v>
      </c>
      <c r="D28" s="22">
        <v>9321</v>
      </c>
      <c r="E28" s="23">
        <v>137.25</v>
      </c>
      <c r="F28" s="23">
        <f t="shared" si="0"/>
        <v>9.6075000000000017</v>
      </c>
      <c r="G28" s="23">
        <f t="shared" si="1"/>
        <v>146.85750000000002</v>
      </c>
      <c r="H28" s="22" t="s">
        <v>30</v>
      </c>
      <c r="I28" s="22" t="s">
        <v>77</v>
      </c>
      <c r="J28" s="22" t="s">
        <v>31</v>
      </c>
    </row>
    <row r="29" spans="1:10" x14ac:dyDescent="0.35">
      <c r="A29" s="20" t="s">
        <v>75</v>
      </c>
      <c r="B29" s="21" t="s">
        <v>78</v>
      </c>
      <c r="C29" s="22" t="s">
        <v>15</v>
      </c>
      <c r="D29" s="22">
        <v>10050</v>
      </c>
      <c r="E29" s="23">
        <v>118.95</v>
      </c>
      <c r="F29" s="23">
        <f t="shared" si="0"/>
        <v>8.3265000000000011</v>
      </c>
      <c r="G29" s="23">
        <f t="shared" si="1"/>
        <v>127.2765</v>
      </c>
      <c r="H29" s="22" t="s">
        <v>30</v>
      </c>
      <c r="I29" s="22" t="s">
        <v>77</v>
      </c>
      <c r="J29" s="22" t="s">
        <v>31</v>
      </c>
    </row>
    <row r="30" spans="1:10" x14ac:dyDescent="0.35">
      <c r="A30" s="20" t="s">
        <v>75</v>
      </c>
      <c r="B30" s="21" t="s">
        <v>79</v>
      </c>
      <c r="C30" s="22" t="s">
        <v>15</v>
      </c>
      <c r="D30" s="22">
        <v>9330</v>
      </c>
      <c r="E30" s="23">
        <v>34.159999999999997</v>
      </c>
      <c r="F30" s="23">
        <f t="shared" si="0"/>
        <v>2.3912</v>
      </c>
      <c r="G30" s="23">
        <f t="shared" si="1"/>
        <v>36.551199999999994</v>
      </c>
      <c r="H30" s="22" t="s">
        <v>30</v>
      </c>
      <c r="I30" s="22" t="s">
        <v>77</v>
      </c>
      <c r="J30" s="22" t="s">
        <v>80</v>
      </c>
    </row>
    <row r="31" spans="1:10" x14ac:dyDescent="0.35">
      <c r="A31" s="20" t="s">
        <v>75</v>
      </c>
      <c r="B31" s="21" t="s">
        <v>81</v>
      </c>
      <c r="C31" s="22" t="s">
        <v>15</v>
      </c>
      <c r="D31" s="22">
        <v>9555</v>
      </c>
      <c r="E31" s="23">
        <v>8.2200000000000006</v>
      </c>
      <c r="F31" s="23">
        <f t="shared" si="0"/>
        <v>0.57540000000000013</v>
      </c>
      <c r="G31" s="23">
        <f t="shared" si="1"/>
        <v>8.7954000000000008</v>
      </c>
      <c r="H31" s="22" t="s">
        <v>30</v>
      </c>
      <c r="I31" s="22" t="s">
        <v>77</v>
      </c>
      <c r="J31" s="22" t="s">
        <v>82</v>
      </c>
    </row>
    <row r="32" spans="1:10" x14ac:dyDescent="0.35">
      <c r="A32" s="20" t="s">
        <v>75</v>
      </c>
      <c r="B32" s="21" t="s">
        <v>83</v>
      </c>
      <c r="C32" s="22" t="s">
        <v>15</v>
      </c>
      <c r="D32" s="22">
        <v>9753</v>
      </c>
      <c r="E32" s="23">
        <v>18.3</v>
      </c>
      <c r="F32" s="23">
        <f t="shared" si="0"/>
        <v>1.2810000000000001</v>
      </c>
      <c r="G32" s="23">
        <f t="shared" si="1"/>
        <v>19.581</v>
      </c>
      <c r="H32" s="22" t="s">
        <v>30</v>
      </c>
      <c r="I32" s="22" t="s">
        <v>77</v>
      </c>
      <c r="J32" s="22" t="s">
        <v>84</v>
      </c>
    </row>
    <row r="33" spans="1:10" x14ac:dyDescent="0.35">
      <c r="A33" s="20" t="s">
        <v>75</v>
      </c>
      <c r="B33" s="21" t="s">
        <v>85</v>
      </c>
      <c r="C33" s="22" t="s">
        <v>15</v>
      </c>
      <c r="D33" s="22">
        <v>9776</v>
      </c>
      <c r="E33" s="23">
        <v>12.55</v>
      </c>
      <c r="F33" s="23">
        <f t="shared" si="0"/>
        <v>0.87850000000000017</v>
      </c>
      <c r="G33" s="23">
        <f t="shared" si="1"/>
        <v>13.428500000000001</v>
      </c>
      <c r="H33" s="22" t="s">
        <v>30</v>
      </c>
      <c r="I33" s="22" t="s">
        <v>77</v>
      </c>
      <c r="J33" s="22" t="s">
        <v>86</v>
      </c>
    </row>
    <row r="34" spans="1:10" x14ac:dyDescent="0.35">
      <c r="A34" s="20" t="s">
        <v>75</v>
      </c>
      <c r="B34" s="21" t="s">
        <v>87</v>
      </c>
      <c r="C34" s="22" t="s">
        <v>15</v>
      </c>
      <c r="D34" s="22">
        <v>3032</v>
      </c>
      <c r="E34" s="23">
        <v>14.64</v>
      </c>
      <c r="F34" s="23">
        <f t="shared" si="0"/>
        <v>1.0248000000000002</v>
      </c>
      <c r="G34" s="23">
        <f t="shared" si="1"/>
        <v>15.664800000000001</v>
      </c>
      <c r="H34" s="22" t="s">
        <v>30</v>
      </c>
      <c r="I34" s="22" t="s">
        <v>77</v>
      </c>
      <c r="J34" s="22" t="s">
        <v>86</v>
      </c>
    </row>
    <row r="35" spans="1:10" x14ac:dyDescent="0.35">
      <c r="A35" s="20" t="s">
        <v>75</v>
      </c>
      <c r="B35" s="21" t="s">
        <v>88</v>
      </c>
      <c r="C35" s="22" t="s">
        <v>15</v>
      </c>
      <c r="D35" s="22">
        <v>9332</v>
      </c>
      <c r="E35" s="23">
        <v>6.1</v>
      </c>
      <c r="F35" s="23">
        <f t="shared" si="0"/>
        <v>0.42699999999999999</v>
      </c>
      <c r="G35" s="23">
        <f t="shared" si="1"/>
        <v>6.5269999999999992</v>
      </c>
      <c r="H35" s="22" t="s">
        <v>30</v>
      </c>
      <c r="I35" s="22" t="s">
        <v>77</v>
      </c>
      <c r="J35" s="22" t="s">
        <v>89</v>
      </c>
    </row>
    <row r="36" spans="1:10" x14ac:dyDescent="0.35">
      <c r="A36" s="20" t="s">
        <v>75</v>
      </c>
      <c r="B36" s="21" t="s">
        <v>90</v>
      </c>
      <c r="C36" s="22" t="s">
        <v>15</v>
      </c>
      <c r="D36" s="22">
        <v>9406</v>
      </c>
      <c r="E36" s="23">
        <v>11.32</v>
      </c>
      <c r="F36" s="23">
        <f t="shared" si="0"/>
        <v>0.7924000000000001</v>
      </c>
      <c r="G36" s="23">
        <f t="shared" si="1"/>
        <v>12.112400000000001</v>
      </c>
      <c r="H36" s="22" t="s">
        <v>30</v>
      </c>
      <c r="I36" s="22" t="s">
        <v>77</v>
      </c>
      <c r="J36" s="22" t="s">
        <v>91</v>
      </c>
    </row>
    <row r="37" spans="1:10" x14ac:dyDescent="0.35">
      <c r="A37" s="20" t="s">
        <v>75</v>
      </c>
      <c r="B37" s="21" t="s">
        <v>92</v>
      </c>
      <c r="C37" s="22" t="s">
        <v>15</v>
      </c>
      <c r="D37" s="22">
        <v>9596</v>
      </c>
      <c r="E37" s="23">
        <v>14.64</v>
      </c>
      <c r="F37" s="23">
        <f t="shared" si="0"/>
        <v>1.0248000000000002</v>
      </c>
      <c r="G37" s="23">
        <f t="shared" si="1"/>
        <v>15.664800000000001</v>
      </c>
      <c r="H37" s="22" t="s">
        <v>30</v>
      </c>
      <c r="I37" s="22" t="s">
        <v>77</v>
      </c>
      <c r="J37" s="22" t="s">
        <v>93</v>
      </c>
    </row>
    <row r="38" spans="1:10" x14ac:dyDescent="0.35">
      <c r="A38" s="20" t="s">
        <v>94</v>
      </c>
      <c r="B38" s="21" t="s">
        <v>95</v>
      </c>
      <c r="C38" s="22" t="s">
        <v>96</v>
      </c>
      <c r="D38" s="22">
        <v>9838</v>
      </c>
      <c r="E38" s="23">
        <v>146.38999999999999</v>
      </c>
      <c r="F38" s="23">
        <f t="shared" si="0"/>
        <v>10.247299999999999</v>
      </c>
      <c r="G38" s="23" t="b">
        <f>B47=SUM(E38:F38)</f>
        <v>0</v>
      </c>
      <c r="H38" s="22" t="s">
        <v>69</v>
      </c>
      <c r="I38" s="22" t="s">
        <v>63</v>
      </c>
      <c r="J38" s="22" t="s">
        <v>31</v>
      </c>
    </row>
    <row r="39" spans="1:10" x14ac:dyDescent="0.35">
      <c r="A39" s="20" t="s">
        <v>94</v>
      </c>
      <c r="B39" s="21" t="s">
        <v>630</v>
      </c>
      <c r="C39" s="22" t="s">
        <v>629</v>
      </c>
      <c r="D39" s="22">
        <v>1111</v>
      </c>
      <c r="E39" s="23">
        <v>140</v>
      </c>
      <c r="F39" s="23">
        <f t="shared" si="0"/>
        <v>9.8000000000000007</v>
      </c>
      <c r="G39" s="23">
        <f t="shared" si="1"/>
        <v>149.80000000000001</v>
      </c>
      <c r="H39" s="22" t="s">
        <v>69</v>
      </c>
      <c r="I39" s="22" t="s">
        <v>63</v>
      </c>
      <c r="J39" s="22" t="s">
        <v>31</v>
      </c>
    </row>
    <row r="40" spans="1:10" x14ac:dyDescent="0.35">
      <c r="A40" s="20" t="s">
        <v>94</v>
      </c>
      <c r="B40" s="21" t="s">
        <v>97</v>
      </c>
      <c r="C40" s="22" t="s">
        <v>98</v>
      </c>
      <c r="D40" s="22">
        <v>9269</v>
      </c>
      <c r="E40" s="23">
        <v>70.760000000000005</v>
      </c>
      <c r="F40" s="23">
        <f t="shared" si="0"/>
        <v>4.9532000000000007</v>
      </c>
      <c r="G40" s="23">
        <f t="shared" si="1"/>
        <v>75.713200000000001</v>
      </c>
      <c r="H40" s="22" t="s">
        <v>99</v>
      </c>
      <c r="I40" s="22" t="s">
        <v>63</v>
      </c>
      <c r="J40" s="22"/>
    </row>
    <row r="41" spans="1:10" x14ac:dyDescent="0.35">
      <c r="A41" s="20" t="s">
        <v>94</v>
      </c>
      <c r="B41" s="21" t="s">
        <v>100</v>
      </c>
      <c r="C41" s="22" t="s">
        <v>101</v>
      </c>
      <c r="D41" s="22">
        <v>9984</v>
      </c>
      <c r="E41" s="23">
        <v>83.56</v>
      </c>
      <c r="F41" s="23">
        <f t="shared" si="0"/>
        <v>5.8492000000000006</v>
      </c>
      <c r="G41" s="23">
        <f t="shared" si="1"/>
        <v>89.409199999999998</v>
      </c>
      <c r="H41" s="22" t="s">
        <v>102</v>
      </c>
      <c r="I41" s="22" t="s">
        <v>63</v>
      </c>
      <c r="J41" s="22"/>
    </row>
    <row r="42" spans="1:10" x14ac:dyDescent="0.35">
      <c r="A42" s="20" t="s">
        <v>94</v>
      </c>
      <c r="B42" s="21" t="s">
        <v>103</v>
      </c>
      <c r="C42" s="22" t="s">
        <v>104</v>
      </c>
      <c r="D42" s="22">
        <v>9992</v>
      </c>
      <c r="E42" s="23">
        <v>83.44</v>
      </c>
      <c r="F42" s="23">
        <f t="shared" si="0"/>
        <v>5.8408000000000007</v>
      </c>
      <c r="G42" s="23">
        <f t="shared" si="1"/>
        <v>89.280799999999999</v>
      </c>
      <c r="H42" s="22" t="s">
        <v>67</v>
      </c>
      <c r="I42" s="22" t="s">
        <v>63</v>
      </c>
      <c r="J42" s="22"/>
    </row>
    <row r="43" spans="1:10" x14ac:dyDescent="0.35">
      <c r="A43" s="20" t="s">
        <v>94</v>
      </c>
      <c r="B43" s="21" t="s">
        <v>105</v>
      </c>
      <c r="C43" s="22" t="s">
        <v>15</v>
      </c>
      <c r="D43" s="22">
        <v>6000</v>
      </c>
      <c r="E43" s="23">
        <v>137.43</v>
      </c>
      <c r="F43" s="23">
        <f t="shared" si="0"/>
        <v>9.6201000000000008</v>
      </c>
      <c r="G43" s="23">
        <f t="shared" si="1"/>
        <v>147.05010000000001</v>
      </c>
      <c r="H43" s="22" t="s">
        <v>30</v>
      </c>
      <c r="I43" s="22" t="s">
        <v>63</v>
      </c>
      <c r="J43" s="22" t="s">
        <v>31</v>
      </c>
    </row>
    <row r="44" spans="1:10" x14ac:dyDescent="0.35">
      <c r="A44" s="20" t="s">
        <v>94</v>
      </c>
      <c r="B44" s="21" t="s">
        <v>106</v>
      </c>
      <c r="C44" s="22" t="s">
        <v>15</v>
      </c>
      <c r="D44" s="22">
        <v>6005</v>
      </c>
      <c r="E44" s="23">
        <v>65.62</v>
      </c>
      <c r="F44" s="23">
        <f t="shared" si="0"/>
        <v>4.5934000000000008</v>
      </c>
      <c r="G44" s="23">
        <f t="shared" si="1"/>
        <v>70.213400000000007</v>
      </c>
      <c r="H44" s="22" t="s">
        <v>99</v>
      </c>
      <c r="I44" s="22" t="s">
        <v>63</v>
      </c>
      <c r="J44" s="22"/>
    </row>
    <row r="45" spans="1:10" x14ac:dyDescent="0.35">
      <c r="A45" s="20" t="s">
        <v>94</v>
      </c>
      <c r="B45" s="21" t="s">
        <v>107</v>
      </c>
      <c r="C45" s="22" t="s">
        <v>15</v>
      </c>
      <c r="D45" s="22">
        <v>9177</v>
      </c>
      <c r="E45" s="23">
        <v>12.84</v>
      </c>
      <c r="F45" s="23">
        <f t="shared" si="0"/>
        <v>0.89880000000000004</v>
      </c>
      <c r="G45" s="23">
        <f t="shared" si="1"/>
        <v>13.738799999999999</v>
      </c>
      <c r="H45" s="22" t="s">
        <v>30</v>
      </c>
      <c r="I45" s="22" t="s">
        <v>63</v>
      </c>
      <c r="J45" s="22"/>
    </row>
    <row r="46" spans="1:10" x14ac:dyDescent="0.35">
      <c r="A46" s="20" t="s">
        <v>94</v>
      </c>
      <c r="B46" s="21" t="s">
        <v>108</v>
      </c>
      <c r="C46" s="22" t="s">
        <v>15</v>
      </c>
      <c r="D46" s="22">
        <v>9587</v>
      </c>
      <c r="E46" s="23">
        <v>8.51</v>
      </c>
      <c r="F46" s="23">
        <f t="shared" ref="F46:F81" si="3">E46*0.07</f>
        <v>0.59570000000000001</v>
      </c>
      <c r="G46" s="23">
        <f t="shared" ref="G46:G149" si="4">SUM(E46:F46)</f>
        <v>9.1057000000000006</v>
      </c>
      <c r="H46" s="22" t="s">
        <v>30</v>
      </c>
      <c r="I46" s="22" t="s">
        <v>63</v>
      </c>
      <c r="J46" s="22"/>
    </row>
    <row r="47" spans="1:10" x14ac:dyDescent="0.35">
      <c r="A47" s="20" t="s">
        <v>94</v>
      </c>
      <c r="B47" s="21" t="s">
        <v>68</v>
      </c>
      <c r="C47" s="22" t="s">
        <v>15</v>
      </c>
      <c r="D47" s="22">
        <v>9442</v>
      </c>
      <c r="E47" s="23">
        <v>6.95</v>
      </c>
      <c r="F47" s="23">
        <f t="shared" si="3"/>
        <v>0.48650000000000004</v>
      </c>
      <c r="G47" s="23">
        <f t="shared" si="4"/>
        <v>7.4365000000000006</v>
      </c>
      <c r="H47" s="22" t="s">
        <v>69</v>
      </c>
      <c r="I47" s="22" t="s">
        <v>63</v>
      </c>
      <c r="J47" s="22" t="s">
        <v>31</v>
      </c>
    </row>
    <row r="48" spans="1:10" x14ac:dyDescent="0.35">
      <c r="A48" s="20" t="s">
        <v>94</v>
      </c>
      <c r="B48" s="21" t="s">
        <v>70</v>
      </c>
      <c r="C48" s="22" t="s">
        <v>15</v>
      </c>
      <c r="D48" s="22">
        <v>9458</v>
      </c>
      <c r="E48" s="23">
        <v>9.15</v>
      </c>
      <c r="F48" s="23">
        <f t="shared" si="3"/>
        <v>0.64050000000000007</v>
      </c>
      <c r="G48" s="23">
        <f t="shared" si="4"/>
        <v>9.7904999999999998</v>
      </c>
      <c r="H48" s="22" t="s">
        <v>69</v>
      </c>
      <c r="I48" s="22" t="s">
        <v>63</v>
      </c>
      <c r="J48" s="22" t="s">
        <v>31</v>
      </c>
    </row>
    <row r="49" spans="1:10" x14ac:dyDescent="0.35">
      <c r="A49" s="20" t="s">
        <v>94</v>
      </c>
      <c r="B49" s="21" t="s">
        <v>71</v>
      </c>
      <c r="C49" s="22" t="s">
        <v>15</v>
      </c>
      <c r="D49" s="22" t="s">
        <v>72</v>
      </c>
      <c r="E49" s="23">
        <v>26.71</v>
      </c>
      <c r="F49" s="23">
        <f t="shared" si="3"/>
        <v>1.8697000000000001</v>
      </c>
      <c r="G49" s="23">
        <f t="shared" si="4"/>
        <v>28.579700000000003</v>
      </c>
      <c r="H49" s="22" t="s">
        <v>69</v>
      </c>
      <c r="I49" s="22" t="s">
        <v>63</v>
      </c>
      <c r="J49" s="22" t="s">
        <v>31</v>
      </c>
    </row>
    <row r="50" spans="1:10" x14ac:dyDescent="0.35">
      <c r="A50" s="20" t="s">
        <v>94</v>
      </c>
      <c r="B50" s="21" t="s">
        <v>73</v>
      </c>
      <c r="C50" s="22" t="s">
        <v>15</v>
      </c>
      <c r="D50" s="22" t="s">
        <v>74</v>
      </c>
      <c r="E50" s="23">
        <v>27.15</v>
      </c>
      <c r="F50" s="23">
        <f t="shared" si="3"/>
        <v>1.9005000000000001</v>
      </c>
      <c r="G50" s="23">
        <f t="shared" si="4"/>
        <v>29.0505</v>
      </c>
      <c r="H50" s="22" t="s">
        <v>69</v>
      </c>
      <c r="I50" s="22" t="s">
        <v>63</v>
      </c>
      <c r="J50" s="22" t="s">
        <v>31</v>
      </c>
    </row>
    <row r="51" spans="1:10" x14ac:dyDescent="0.35">
      <c r="A51" s="20" t="s">
        <v>109</v>
      </c>
      <c r="B51" s="21" t="s">
        <v>14</v>
      </c>
      <c r="C51" s="22" t="s">
        <v>16</v>
      </c>
      <c r="D51" s="22" t="s">
        <v>16</v>
      </c>
      <c r="E51" s="23" t="s">
        <v>16</v>
      </c>
      <c r="F51" s="23" t="e">
        <f t="shared" si="3"/>
        <v>#VALUE!</v>
      </c>
      <c r="G51" s="23" t="s">
        <v>16</v>
      </c>
      <c r="H51" s="22" t="s">
        <v>16</v>
      </c>
      <c r="I51" s="22" t="s">
        <v>63</v>
      </c>
      <c r="J51" s="22"/>
    </row>
    <row r="52" spans="1:10" x14ac:dyDescent="0.35">
      <c r="A52" s="20" t="s">
        <v>109</v>
      </c>
      <c r="B52" s="21" t="s">
        <v>68</v>
      </c>
      <c r="C52" s="22" t="s">
        <v>15</v>
      </c>
      <c r="D52" s="22">
        <v>9442</v>
      </c>
      <c r="E52" s="23">
        <v>6.95</v>
      </c>
      <c r="F52" s="23">
        <f t="shared" si="3"/>
        <v>0.48650000000000004</v>
      </c>
      <c r="G52" s="23">
        <f>SUM(E52:F52)</f>
        <v>7.4365000000000006</v>
      </c>
      <c r="H52" s="22" t="s">
        <v>69</v>
      </c>
      <c r="I52" s="22" t="s">
        <v>63</v>
      </c>
      <c r="J52" s="22" t="s">
        <v>31</v>
      </c>
    </row>
    <row r="53" spans="1:10" x14ac:dyDescent="0.35">
      <c r="A53" s="20" t="s">
        <v>110</v>
      </c>
      <c r="B53" s="21" t="s">
        <v>427</v>
      </c>
      <c r="C53" s="22" t="s">
        <v>428</v>
      </c>
      <c r="D53" s="22"/>
      <c r="E53" s="23" t="s">
        <v>428</v>
      </c>
      <c r="F53" s="23" t="e">
        <f t="shared" si="3"/>
        <v>#VALUE!</v>
      </c>
      <c r="G53" s="23" t="e">
        <f>SUM(E53:F53)</f>
        <v>#VALUE!</v>
      </c>
      <c r="H53" s="22" t="s">
        <v>30</v>
      </c>
      <c r="I53" s="22" t="s">
        <v>63</v>
      </c>
      <c r="J53" s="22" t="s">
        <v>31</v>
      </c>
    </row>
    <row r="54" spans="1:10" x14ac:dyDescent="0.35">
      <c r="A54" s="20" t="s">
        <v>110</v>
      </c>
      <c r="B54" s="21" t="s">
        <v>630</v>
      </c>
      <c r="C54" s="22" t="s">
        <v>629</v>
      </c>
      <c r="D54" s="22">
        <v>1111</v>
      </c>
      <c r="E54" s="23">
        <v>140</v>
      </c>
      <c r="F54" s="23">
        <f t="shared" si="3"/>
        <v>9.8000000000000007</v>
      </c>
      <c r="G54" s="23">
        <f t="shared" ref="G54:G62" si="5">SUM(E54:F54)</f>
        <v>149.80000000000001</v>
      </c>
      <c r="H54" s="22" t="s">
        <v>30</v>
      </c>
      <c r="I54" s="22" t="s">
        <v>63</v>
      </c>
      <c r="J54" s="22" t="s">
        <v>31</v>
      </c>
    </row>
    <row r="55" spans="1:10" x14ac:dyDescent="0.35">
      <c r="A55" s="20" t="s">
        <v>110</v>
      </c>
      <c r="B55" s="21" t="s">
        <v>97</v>
      </c>
      <c r="C55" s="22" t="s">
        <v>98</v>
      </c>
      <c r="D55" s="22">
        <v>9269</v>
      </c>
      <c r="E55" s="23">
        <v>70.760000000000005</v>
      </c>
      <c r="F55" s="23">
        <f t="shared" si="3"/>
        <v>4.9532000000000007</v>
      </c>
      <c r="G55" s="23">
        <f t="shared" si="5"/>
        <v>75.713200000000001</v>
      </c>
      <c r="H55" s="22" t="s">
        <v>99</v>
      </c>
      <c r="I55" s="22" t="s">
        <v>63</v>
      </c>
      <c r="J55" s="22"/>
    </row>
    <row r="56" spans="1:10" x14ac:dyDescent="0.35">
      <c r="A56" s="20" t="s">
        <v>110</v>
      </c>
      <c r="B56" s="21" t="s">
        <v>105</v>
      </c>
      <c r="C56" s="22" t="s">
        <v>15</v>
      </c>
      <c r="D56" s="22">
        <v>6000</v>
      </c>
      <c r="E56" s="23">
        <v>137.43</v>
      </c>
      <c r="F56" s="23">
        <f t="shared" si="3"/>
        <v>9.6201000000000008</v>
      </c>
      <c r="G56" s="23">
        <f t="shared" si="5"/>
        <v>147.05010000000001</v>
      </c>
      <c r="H56" s="22" t="s">
        <v>30</v>
      </c>
      <c r="I56" s="22" t="s">
        <v>63</v>
      </c>
      <c r="J56" s="22"/>
    </row>
    <row r="57" spans="1:10" x14ac:dyDescent="0.35">
      <c r="A57" s="20" t="s">
        <v>110</v>
      </c>
      <c r="B57" s="21" t="s">
        <v>107</v>
      </c>
      <c r="C57" s="22" t="s">
        <v>15</v>
      </c>
      <c r="D57" s="22">
        <v>9177</v>
      </c>
      <c r="E57" s="23">
        <v>12.84</v>
      </c>
      <c r="F57" s="23">
        <f t="shared" si="3"/>
        <v>0.89880000000000004</v>
      </c>
      <c r="G57" s="23">
        <f t="shared" si="5"/>
        <v>13.738799999999999</v>
      </c>
      <c r="H57" s="22" t="s">
        <v>30</v>
      </c>
      <c r="I57" s="22" t="s">
        <v>63</v>
      </c>
      <c r="J57" s="22"/>
    </row>
    <row r="58" spans="1:10" x14ac:dyDescent="0.35">
      <c r="A58" s="20" t="s">
        <v>110</v>
      </c>
      <c r="B58" s="21" t="s">
        <v>108</v>
      </c>
      <c r="C58" s="22" t="s">
        <v>15</v>
      </c>
      <c r="D58" s="22">
        <v>9587</v>
      </c>
      <c r="E58" s="23">
        <v>8.51</v>
      </c>
      <c r="F58" s="23">
        <f t="shared" si="3"/>
        <v>0.59570000000000001</v>
      </c>
      <c r="G58" s="23">
        <f t="shared" si="5"/>
        <v>9.1057000000000006</v>
      </c>
      <c r="H58" s="22" t="s">
        <v>30</v>
      </c>
      <c r="I58" s="22" t="s">
        <v>63</v>
      </c>
      <c r="J58" s="22"/>
    </row>
    <row r="59" spans="1:10" x14ac:dyDescent="0.35">
      <c r="A59" s="20" t="s">
        <v>110</v>
      </c>
      <c r="B59" s="21" t="s">
        <v>68</v>
      </c>
      <c r="C59" s="22" t="s">
        <v>15</v>
      </c>
      <c r="D59" s="22">
        <v>9442</v>
      </c>
      <c r="E59" s="23">
        <v>6.95</v>
      </c>
      <c r="F59" s="23">
        <f t="shared" si="3"/>
        <v>0.48650000000000004</v>
      </c>
      <c r="G59" s="23">
        <f t="shared" si="5"/>
        <v>7.4365000000000006</v>
      </c>
      <c r="H59" s="22" t="s">
        <v>69</v>
      </c>
      <c r="I59" s="22" t="s">
        <v>63</v>
      </c>
      <c r="J59" s="22" t="s">
        <v>31</v>
      </c>
    </row>
    <row r="60" spans="1:10" x14ac:dyDescent="0.35">
      <c r="A60" s="20" t="s">
        <v>110</v>
      </c>
      <c r="B60" s="21" t="s">
        <v>70</v>
      </c>
      <c r="C60" s="22" t="s">
        <v>15</v>
      </c>
      <c r="D60" s="22">
        <v>9458</v>
      </c>
      <c r="E60" s="23">
        <v>9.15</v>
      </c>
      <c r="F60" s="23">
        <f t="shared" si="3"/>
        <v>0.64050000000000007</v>
      </c>
      <c r="G60" s="23">
        <f t="shared" si="5"/>
        <v>9.7904999999999998</v>
      </c>
      <c r="H60" s="22" t="s">
        <v>69</v>
      </c>
      <c r="I60" s="22" t="s">
        <v>63</v>
      </c>
      <c r="J60" s="22" t="s">
        <v>31</v>
      </c>
    </row>
    <row r="61" spans="1:10" x14ac:dyDescent="0.35">
      <c r="A61" s="20" t="s">
        <v>110</v>
      </c>
      <c r="B61" s="21" t="s">
        <v>71</v>
      </c>
      <c r="C61" s="22" t="s">
        <v>15</v>
      </c>
      <c r="D61" s="22" t="s">
        <v>72</v>
      </c>
      <c r="E61" s="23">
        <v>26.71</v>
      </c>
      <c r="F61" s="23">
        <f t="shared" si="3"/>
        <v>1.8697000000000001</v>
      </c>
      <c r="G61" s="23">
        <f t="shared" si="5"/>
        <v>28.579700000000003</v>
      </c>
      <c r="H61" s="22" t="s">
        <v>69</v>
      </c>
      <c r="I61" s="22" t="s">
        <v>63</v>
      </c>
      <c r="J61" s="22" t="s">
        <v>31</v>
      </c>
    </row>
    <row r="62" spans="1:10" x14ac:dyDescent="0.35">
      <c r="A62" s="20" t="s">
        <v>110</v>
      </c>
      <c r="B62" s="21" t="s">
        <v>73</v>
      </c>
      <c r="C62" s="22" t="s">
        <v>15</v>
      </c>
      <c r="D62" s="22" t="s">
        <v>74</v>
      </c>
      <c r="E62" s="23">
        <v>27.15</v>
      </c>
      <c r="F62" s="23">
        <f t="shared" si="3"/>
        <v>1.9005000000000001</v>
      </c>
      <c r="G62" s="23">
        <f t="shared" si="5"/>
        <v>29.0505</v>
      </c>
      <c r="H62" s="22" t="s">
        <v>69</v>
      </c>
      <c r="I62" s="22" t="s">
        <v>63</v>
      </c>
      <c r="J62" s="22" t="s">
        <v>31</v>
      </c>
    </row>
    <row r="63" spans="1:10" x14ac:dyDescent="0.35">
      <c r="A63" s="20" t="s">
        <v>121</v>
      </c>
      <c r="B63" s="21" t="s">
        <v>123</v>
      </c>
      <c r="C63" s="22" t="s">
        <v>15</v>
      </c>
      <c r="D63" s="22">
        <v>5028</v>
      </c>
      <c r="E63" s="23">
        <v>21.96</v>
      </c>
      <c r="F63" s="23">
        <f t="shared" si="3"/>
        <v>1.5372000000000001</v>
      </c>
      <c r="G63" s="23">
        <f t="shared" si="4"/>
        <v>23.497199999999999</v>
      </c>
      <c r="H63" s="22" t="s">
        <v>30</v>
      </c>
      <c r="I63" s="22" t="s">
        <v>614</v>
      </c>
      <c r="J63" s="22"/>
    </row>
    <row r="64" spans="1:10" x14ac:dyDescent="0.35">
      <c r="A64" s="20" t="s">
        <v>121</v>
      </c>
      <c r="B64" s="21" t="s">
        <v>124</v>
      </c>
      <c r="C64" s="22" t="s">
        <v>15</v>
      </c>
      <c r="D64" s="22">
        <v>5029</v>
      </c>
      <c r="E64" s="23">
        <v>14.64</v>
      </c>
      <c r="F64" s="23">
        <f t="shared" si="3"/>
        <v>1.0248000000000002</v>
      </c>
      <c r="G64" s="23">
        <f t="shared" si="4"/>
        <v>15.664800000000001</v>
      </c>
      <c r="H64" s="22" t="s">
        <v>30</v>
      </c>
      <c r="I64" s="22" t="s">
        <v>614</v>
      </c>
      <c r="J64" s="22"/>
    </row>
    <row r="65" spans="1:10" x14ac:dyDescent="0.35">
      <c r="A65" s="20" t="s">
        <v>121</v>
      </c>
      <c r="B65" s="21" t="s">
        <v>125</v>
      </c>
      <c r="C65" s="22" t="s">
        <v>15</v>
      </c>
      <c r="D65" s="22" t="s">
        <v>126</v>
      </c>
      <c r="E65" s="23">
        <v>26.84</v>
      </c>
      <c r="F65" s="23">
        <f t="shared" si="3"/>
        <v>1.8788000000000002</v>
      </c>
      <c r="G65" s="23">
        <f t="shared" si="4"/>
        <v>28.718800000000002</v>
      </c>
      <c r="H65" s="22" t="s">
        <v>34</v>
      </c>
      <c r="I65" s="22" t="s">
        <v>614</v>
      </c>
      <c r="J65" s="22"/>
    </row>
    <row r="66" spans="1:10" x14ac:dyDescent="0.35">
      <c r="A66" s="20" t="s">
        <v>127</v>
      </c>
      <c r="B66" s="21" t="s">
        <v>135</v>
      </c>
      <c r="C66" s="22" t="s">
        <v>136</v>
      </c>
      <c r="D66" s="22">
        <v>9898</v>
      </c>
      <c r="E66" s="23">
        <v>46.03</v>
      </c>
      <c r="F66" s="23">
        <f t="shared" si="3"/>
        <v>3.2221000000000002</v>
      </c>
      <c r="G66" s="23">
        <f>SUM(E66:F66)</f>
        <v>49.252099999999999</v>
      </c>
      <c r="H66" s="22" t="s">
        <v>129</v>
      </c>
      <c r="I66" s="22" t="s">
        <v>130</v>
      </c>
      <c r="J66" s="22" t="s">
        <v>137</v>
      </c>
    </row>
    <row r="67" spans="1:10" x14ac:dyDescent="0.35">
      <c r="A67" s="20" t="s">
        <v>127</v>
      </c>
      <c r="B67" s="21" t="s">
        <v>557</v>
      </c>
      <c r="C67" s="22" t="s">
        <v>15</v>
      </c>
      <c r="D67" s="22">
        <v>9940</v>
      </c>
      <c r="E67" s="23">
        <v>13.77</v>
      </c>
      <c r="F67" s="23">
        <f t="shared" si="3"/>
        <v>0.96390000000000009</v>
      </c>
      <c r="G67" s="23">
        <f>SUM(E67:F67)</f>
        <v>14.7339</v>
      </c>
      <c r="H67" s="22" t="s">
        <v>129</v>
      </c>
      <c r="I67" s="22" t="s">
        <v>130</v>
      </c>
      <c r="J67" s="22"/>
    </row>
    <row r="68" spans="1:10" x14ac:dyDescent="0.35">
      <c r="A68" s="20" t="s">
        <v>113</v>
      </c>
      <c r="B68" s="21" t="s">
        <v>558</v>
      </c>
      <c r="C68" s="22" t="s">
        <v>559</v>
      </c>
      <c r="D68" s="22">
        <v>9928</v>
      </c>
      <c r="E68" s="23">
        <v>115.29</v>
      </c>
      <c r="F68" s="23">
        <f>E68*0.07</f>
        <v>8.0703000000000014</v>
      </c>
      <c r="G68" s="23">
        <f>SUM(E68:F68)</f>
        <v>123.36030000000001</v>
      </c>
      <c r="H68" s="22" t="s">
        <v>30</v>
      </c>
      <c r="I68" s="22" t="s">
        <v>116</v>
      </c>
      <c r="J68" s="28" t="s">
        <v>117</v>
      </c>
    </row>
    <row r="69" spans="1:10" x14ac:dyDescent="0.35">
      <c r="A69" s="20" t="s">
        <v>113</v>
      </c>
      <c r="B69" s="21" t="s">
        <v>560</v>
      </c>
      <c r="C69" s="22" t="s">
        <v>561</v>
      </c>
      <c r="D69" s="22">
        <v>9929</v>
      </c>
      <c r="E69" s="23">
        <v>25.62</v>
      </c>
      <c r="F69" s="23">
        <f>E69*0.07</f>
        <v>1.7934000000000003</v>
      </c>
      <c r="G69" s="23">
        <f>SUM(E69:F69)</f>
        <v>27.413400000000003</v>
      </c>
      <c r="H69" s="22" t="s">
        <v>30</v>
      </c>
      <c r="I69" s="22" t="s">
        <v>116</v>
      </c>
      <c r="J69" s="28" t="s">
        <v>120</v>
      </c>
    </row>
    <row r="70" spans="1:10" x14ac:dyDescent="0.35">
      <c r="A70" s="20" t="s">
        <v>141</v>
      </c>
      <c r="B70" s="71" t="s">
        <v>571</v>
      </c>
      <c r="C70" s="72" t="s">
        <v>573</v>
      </c>
      <c r="D70" s="72">
        <v>9660</v>
      </c>
      <c r="E70" s="73">
        <v>108.59</v>
      </c>
      <c r="F70" s="73">
        <f t="shared" si="3"/>
        <v>7.6013000000000011</v>
      </c>
      <c r="G70" s="73">
        <f t="shared" ref="G70:G78" si="6">SUM(E70:F70)</f>
        <v>116.1913</v>
      </c>
      <c r="H70" s="72" t="s">
        <v>69</v>
      </c>
      <c r="I70" s="72" t="s">
        <v>144</v>
      </c>
      <c r="J70" s="72"/>
    </row>
    <row r="71" spans="1:10" x14ac:dyDescent="0.35">
      <c r="A71" s="20" t="s">
        <v>141</v>
      </c>
      <c r="B71" s="71" t="s">
        <v>572</v>
      </c>
      <c r="C71" s="72" t="s">
        <v>574</v>
      </c>
      <c r="D71" s="72">
        <v>9661</v>
      </c>
      <c r="E71" s="73">
        <v>26.82</v>
      </c>
      <c r="F71" s="73">
        <f t="shared" si="3"/>
        <v>1.8774000000000002</v>
      </c>
      <c r="G71" s="73">
        <f t="shared" si="6"/>
        <v>28.697400000000002</v>
      </c>
      <c r="H71" s="72" t="s">
        <v>69</v>
      </c>
      <c r="I71" s="72" t="s">
        <v>144</v>
      </c>
      <c r="J71" s="72"/>
    </row>
    <row r="72" spans="1:10" x14ac:dyDescent="0.35">
      <c r="A72" s="20" t="s">
        <v>141</v>
      </c>
      <c r="B72" s="71" t="s">
        <v>579</v>
      </c>
      <c r="C72" s="72" t="s">
        <v>580</v>
      </c>
      <c r="D72" s="72">
        <v>9720</v>
      </c>
      <c r="E72" s="73">
        <v>57.5</v>
      </c>
      <c r="F72" s="73">
        <f t="shared" si="3"/>
        <v>4.0250000000000004</v>
      </c>
      <c r="G72" s="73">
        <f t="shared" si="6"/>
        <v>61.524999999999999</v>
      </c>
      <c r="H72" s="72" t="s">
        <v>102</v>
      </c>
      <c r="I72" s="72" t="s">
        <v>144</v>
      </c>
      <c r="J72" s="72"/>
    </row>
    <row r="73" spans="1:10" x14ac:dyDescent="0.35">
      <c r="A73" s="20" t="s">
        <v>141</v>
      </c>
      <c r="B73" s="71" t="s">
        <v>575</v>
      </c>
      <c r="C73" s="72" t="s">
        <v>576</v>
      </c>
      <c r="D73" s="72">
        <v>9722</v>
      </c>
      <c r="E73" s="73">
        <v>57.2</v>
      </c>
      <c r="F73" s="73">
        <f t="shared" si="3"/>
        <v>4.0040000000000004</v>
      </c>
      <c r="G73" s="73">
        <f t="shared" si="6"/>
        <v>61.204000000000001</v>
      </c>
      <c r="H73" s="72" t="s">
        <v>69</v>
      </c>
      <c r="I73" s="72" t="s">
        <v>144</v>
      </c>
      <c r="J73" s="72"/>
    </row>
    <row r="74" spans="1:10" x14ac:dyDescent="0.35">
      <c r="A74" s="20" t="s">
        <v>141</v>
      </c>
      <c r="B74" s="71" t="s">
        <v>577</v>
      </c>
      <c r="C74" s="72" t="s">
        <v>578</v>
      </c>
      <c r="D74" s="72">
        <v>9721</v>
      </c>
      <c r="E74" s="73">
        <v>57.2</v>
      </c>
      <c r="F74" s="73">
        <f t="shared" si="3"/>
        <v>4.0040000000000004</v>
      </c>
      <c r="G74" s="73">
        <f t="shared" si="6"/>
        <v>61.204000000000001</v>
      </c>
      <c r="H74" s="72" t="s">
        <v>99</v>
      </c>
      <c r="I74" s="72" t="s">
        <v>144</v>
      </c>
      <c r="J74" s="72"/>
    </row>
    <row r="75" spans="1:10" x14ac:dyDescent="0.35">
      <c r="A75" s="20" t="s">
        <v>141</v>
      </c>
      <c r="B75" s="71" t="s">
        <v>147</v>
      </c>
      <c r="C75" s="72" t="s">
        <v>136</v>
      </c>
      <c r="D75" s="72">
        <v>9898</v>
      </c>
      <c r="E75" s="73">
        <v>45</v>
      </c>
      <c r="F75" s="73">
        <f t="shared" si="3"/>
        <v>3.1500000000000004</v>
      </c>
      <c r="G75" s="73">
        <f t="shared" si="6"/>
        <v>48.15</v>
      </c>
      <c r="H75" s="72" t="s">
        <v>30</v>
      </c>
      <c r="I75" s="72" t="s">
        <v>144</v>
      </c>
      <c r="J75" s="72"/>
    </row>
    <row r="76" spans="1:10" x14ac:dyDescent="0.35">
      <c r="A76" s="20" t="s">
        <v>141</v>
      </c>
      <c r="B76" s="71" t="s">
        <v>557</v>
      </c>
      <c r="C76" s="72" t="s">
        <v>15</v>
      </c>
      <c r="D76" s="72">
        <v>9940</v>
      </c>
      <c r="E76" s="23">
        <v>13.77</v>
      </c>
      <c r="F76" s="73">
        <f t="shared" si="3"/>
        <v>0.96390000000000009</v>
      </c>
      <c r="G76" s="73">
        <f t="shared" si="6"/>
        <v>14.7339</v>
      </c>
      <c r="H76" s="72" t="s">
        <v>30</v>
      </c>
      <c r="I76" s="72" t="s">
        <v>144</v>
      </c>
      <c r="J76" s="72"/>
    </row>
    <row r="77" spans="1:10" x14ac:dyDescent="0.35">
      <c r="A77" s="20" t="s">
        <v>141</v>
      </c>
      <c r="B77" s="71" t="s">
        <v>148</v>
      </c>
      <c r="C77" s="72" t="s">
        <v>15</v>
      </c>
      <c r="D77" s="72">
        <v>1005</v>
      </c>
      <c r="E77" s="73">
        <v>1.99</v>
      </c>
      <c r="F77" s="73">
        <f t="shared" si="3"/>
        <v>0.13930000000000001</v>
      </c>
      <c r="G77" s="73">
        <f t="shared" si="6"/>
        <v>2.1293000000000002</v>
      </c>
      <c r="H77" s="72" t="s">
        <v>99</v>
      </c>
      <c r="I77" s="72" t="s">
        <v>144</v>
      </c>
      <c r="J77" s="72"/>
    </row>
    <row r="78" spans="1:10" x14ac:dyDescent="0.35">
      <c r="A78" s="20" t="s">
        <v>141</v>
      </c>
      <c r="B78" s="71" t="s">
        <v>59</v>
      </c>
      <c r="C78" s="72" t="s">
        <v>15</v>
      </c>
      <c r="D78" s="72">
        <v>9482</v>
      </c>
      <c r="E78" s="23">
        <v>9.89</v>
      </c>
      <c r="F78" s="73">
        <f t="shared" si="3"/>
        <v>0.69230000000000014</v>
      </c>
      <c r="G78" s="73">
        <f t="shared" si="6"/>
        <v>10.5823</v>
      </c>
      <c r="H78" s="72" t="s">
        <v>99</v>
      </c>
      <c r="I78" s="72" t="s">
        <v>144</v>
      </c>
      <c r="J78" s="72"/>
    </row>
    <row r="79" spans="1:10" x14ac:dyDescent="0.35">
      <c r="A79" s="20" t="s">
        <v>149</v>
      </c>
      <c r="B79" s="21" t="s">
        <v>155</v>
      </c>
      <c r="C79" s="22" t="s">
        <v>15</v>
      </c>
      <c r="D79" s="22" t="s">
        <v>54</v>
      </c>
      <c r="E79" s="23">
        <v>17.899999999999999</v>
      </c>
      <c r="F79" s="23">
        <f t="shared" si="3"/>
        <v>1.2530000000000001</v>
      </c>
      <c r="G79" s="23">
        <f t="shared" si="4"/>
        <v>19.152999999999999</v>
      </c>
      <c r="H79" s="22" t="s">
        <v>34</v>
      </c>
      <c r="I79" s="22" t="s">
        <v>152</v>
      </c>
      <c r="J79" s="22"/>
    </row>
    <row r="80" spans="1:10" x14ac:dyDescent="0.35">
      <c r="A80" s="20" t="s">
        <v>149</v>
      </c>
      <c r="B80" s="21" t="s">
        <v>557</v>
      </c>
      <c r="C80" s="22" t="s">
        <v>15</v>
      </c>
      <c r="D80" s="22">
        <v>9940</v>
      </c>
      <c r="E80" s="23">
        <v>13.77</v>
      </c>
      <c r="F80" s="23">
        <f t="shared" si="3"/>
        <v>0.96390000000000009</v>
      </c>
      <c r="G80" s="23">
        <f t="shared" si="4"/>
        <v>14.7339</v>
      </c>
      <c r="H80" s="22" t="s">
        <v>34</v>
      </c>
      <c r="I80" s="22" t="s">
        <v>152</v>
      </c>
      <c r="J80" s="22"/>
    </row>
    <row r="81" spans="1:10" x14ac:dyDescent="0.35">
      <c r="A81" s="20" t="s">
        <v>156</v>
      </c>
      <c r="B81" s="21" t="s">
        <v>157</v>
      </c>
      <c r="C81" s="22" t="s">
        <v>15</v>
      </c>
      <c r="D81" s="22">
        <v>8200</v>
      </c>
      <c r="E81" s="23">
        <v>42.27</v>
      </c>
      <c r="F81" s="23">
        <f t="shared" si="3"/>
        <v>2.9589000000000003</v>
      </c>
      <c r="G81" s="23">
        <f t="shared" si="4"/>
        <v>45.228900000000003</v>
      </c>
      <c r="H81" s="22" t="s">
        <v>69</v>
      </c>
      <c r="I81" s="22" t="s">
        <v>158</v>
      </c>
      <c r="J81" s="22"/>
    </row>
    <row r="82" spans="1:10" x14ac:dyDescent="0.35">
      <c r="A82" s="20" t="s">
        <v>156</v>
      </c>
      <c r="B82" s="21" t="s">
        <v>159</v>
      </c>
      <c r="C82" s="22" t="s">
        <v>160</v>
      </c>
      <c r="D82" s="22">
        <v>9782</v>
      </c>
      <c r="E82" s="23">
        <v>114.21</v>
      </c>
      <c r="F82" s="23">
        <f t="shared" ref="F82:F132" si="7">E82*0.07</f>
        <v>7.9946999999999999</v>
      </c>
      <c r="G82" s="23">
        <f t="shared" si="4"/>
        <v>122.20469999999999</v>
      </c>
      <c r="H82" s="22" t="s">
        <v>30</v>
      </c>
      <c r="I82" s="22" t="s">
        <v>158</v>
      </c>
      <c r="J82" s="22"/>
    </row>
    <row r="83" spans="1:10" x14ac:dyDescent="0.35">
      <c r="A83" s="20" t="s">
        <v>156</v>
      </c>
      <c r="B83" s="21" t="s">
        <v>163</v>
      </c>
      <c r="C83" s="22" t="s">
        <v>15</v>
      </c>
      <c r="D83" s="22" t="s">
        <v>164</v>
      </c>
      <c r="E83" s="23">
        <v>9.1300000000000008</v>
      </c>
      <c r="F83" s="23">
        <f t="shared" si="7"/>
        <v>0.63910000000000011</v>
      </c>
      <c r="G83" s="23">
        <f t="shared" si="4"/>
        <v>9.7691000000000017</v>
      </c>
      <c r="H83" s="32" t="s">
        <v>165</v>
      </c>
      <c r="I83" s="22" t="s">
        <v>158</v>
      </c>
      <c r="J83" s="22" t="s">
        <v>166</v>
      </c>
    </row>
    <row r="84" spans="1:10" x14ac:dyDescent="0.35">
      <c r="A84" s="20" t="s">
        <v>167</v>
      </c>
      <c r="B84" s="21" t="s">
        <v>168</v>
      </c>
      <c r="C84" s="22" t="s">
        <v>169</v>
      </c>
      <c r="D84" s="22">
        <v>9193</v>
      </c>
      <c r="E84" s="23">
        <v>130.66999999999999</v>
      </c>
      <c r="F84" s="23">
        <f t="shared" si="7"/>
        <v>9.1469000000000005</v>
      </c>
      <c r="G84" s="23">
        <f t="shared" si="4"/>
        <v>139.81689999999998</v>
      </c>
      <c r="H84" s="22" t="s">
        <v>170</v>
      </c>
      <c r="I84" s="22" t="s">
        <v>171</v>
      </c>
      <c r="J84" s="22"/>
    </row>
    <row r="85" spans="1:10" x14ac:dyDescent="0.35">
      <c r="A85" s="20" t="s">
        <v>172</v>
      </c>
      <c r="B85" s="21" t="s">
        <v>173</v>
      </c>
      <c r="C85" s="22" t="s">
        <v>15</v>
      </c>
      <c r="D85" s="22">
        <v>9527</v>
      </c>
      <c r="E85" s="23">
        <v>61</v>
      </c>
      <c r="F85" s="23">
        <f t="shared" si="7"/>
        <v>4.2700000000000005</v>
      </c>
      <c r="G85" s="23">
        <f t="shared" si="4"/>
        <v>65.27</v>
      </c>
      <c r="H85" s="22" t="s">
        <v>174</v>
      </c>
      <c r="I85" s="22" t="s">
        <v>175</v>
      </c>
      <c r="J85" s="22" t="s">
        <v>176</v>
      </c>
    </row>
    <row r="86" spans="1:10" x14ac:dyDescent="0.35">
      <c r="A86" s="20" t="s">
        <v>172</v>
      </c>
      <c r="B86" s="21" t="s">
        <v>177</v>
      </c>
      <c r="C86" s="22" t="s">
        <v>178</v>
      </c>
      <c r="D86" s="22">
        <v>9860</v>
      </c>
      <c r="E86" s="23">
        <v>86.02</v>
      </c>
      <c r="F86" s="23">
        <f t="shared" si="7"/>
        <v>6.0213999999999999</v>
      </c>
      <c r="G86" s="23">
        <f t="shared" si="4"/>
        <v>92.041399999999996</v>
      </c>
      <c r="H86" s="22" t="s">
        <v>34</v>
      </c>
      <c r="I86" s="22" t="s">
        <v>615</v>
      </c>
      <c r="J86" s="22"/>
    </row>
    <row r="87" spans="1:10" x14ac:dyDescent="0.35">
      <c r="A87" s="20" t="s">
        <v>172</v>
      </c>
      <c r="B87" s="21" t="s">
        <v>179</v>
      </c>
      <c r="C87" s="22" t="s">
        <v>15</v>
      </c>
      <c r="D87" s="22" t="s">
        <v>180</v>
      </c>
      <c r="E87" s="23">
        <v>26.84</v>
      </c>
      <c r="F87" s="23">
        <f t="shared" si="7"/>
        <v>1.8788000000000002</v>
      </c>
      <c r="G87" s="23">
        <f t="shared" si="4"/>
        <v>28.718800000000002</v>
      </c>
      <c r="H87" s="22" t="s">
        <v>34</v>
      </c>
      <c r="I87" s="22" t="s">
        <v>615</v>
      </c>
      <c r="J87" s="22"/>
    </row>
    <row r="88" spans="1:10" x14ac:dyDescent="0.35">
      <c r="A88" s="20" t="s">
        <v>172</v>
      </c>
      <c r="B88" s="21" t="s">
        <v>181</v>
      </c>
      <c r="C88" s="22" t="s">
        <v>15</v>
      </c>
      <c r="D88" s="22" t="s">
        <v>182</v>
      </c>
      <c r="E88" s="23">
        <v>19.52</v>
      </c>
      <c r="F88" s="23">
        <f t="shared" si="7"/>
        <v>1.3664000000000001</v>
      </c>
      <c r="G88" s="23">
        <f t="shared" si="4"/>
        <v>20.886399999999998</v>
      </c>
      <c r="H88" s="22" t="s">
        <v>34</v>
      </c>
      <c r="I88" s="22" t="s">
        <v>615</v>
      </c>
      <c r="J88" s="22"/>
    </row>
    <row r="89" spans="1:10" x14ac:dyDescent="0.35">
      <c r="A89" s="20" t="s">
        <v>172</v>
      </c>
      <c r="B89" s="21" t="s">
        <v>183</v>
      </c>
      <c r="C89" s="22" t="s">
        <v>15</v>
      </c>
      <c r="D89" s="22" t="s">
        <v>126</v>
      </c>
      <c r="E89" s="23">
        <v>26.84</v>
      </c>
      <c r="F89" s="23">
        <f t="shared" si="7"/>
        <v>1.8788000000000002</v>
      </c>
      <c r="G89" s="23">
        <f t="shared" si="4"/>
        <v>28.718800000000002</v>
      </c>
      <c r="H89" s="22" t="s">
        <v>34</v>
      </c>
      <c r="I89" s="22" t="s">
        <v>615</v>
      </c>
      <c r="J89" s="22"/>
    </row>
    <row r="90" spans="1:10" x14ac:dyDescent="0.35">
      <c r="A90" s="20" t="s">
        <v>184</v>
      </c>
      <c r="B90" s="21" t="s">
        <v>607</v>
      </c>
      <c r="C90" s="22" t="s">
        <v>608</v>
      </c>
      <c r="D90" s="22">
        <v>8103</v>
      </c>
      <c r="E90" s="23">
        <v>455.8</v>
      </c>
      <c r="F90" s="23">
        <f t="shared" si="7"/>
        <v>31.906000000000002</v>
      </c>
      <c r="G90" s="23">
        <f t="shared" si="4"/>
        <v>487.70600000000002</v>
      </c>
      <c r="H90" s="22" t="s">
        <v>34</v>
      </c>
      <c r="I90" s="22" t="s">
        <v>77</v>
      </c>
      <c r="J90" s="22" t="s">
        <v>31</v>
      </c>
    </row>
    <row r="91" spans="1:10" x14ac:dyDescent="0.35">
      <c r="A91" s="20" t="s">
        <v>184</v>
      </c>
      <c r="B91" s="21" t="s">
        <v>187</v>
      </c>
      <c r="C91" s="22" t="s">
        <v>15</v>
      </c>
      <c r="D91" s="22">
        <v>9535</v>
      </c>
      <c r="E91" s="23">
        <v>14.98</v>
      </c>
      <c r="F91" s="23">
        <f t="shared" si="7"/>
        <v>1.0486000000000002</v>
      </c>
      <c r="G91" s="23">
        <f t="shared" si="4"/>
        <v>16.028600000000001</v>
      </c>
      <c r="H91" s="22" t="s">
        <v>30</v>
      </c>
      <c r="I91" s="22" t="s">
        <v>77</v>
      </c>
      <c r="J91" s="22" t="s">
        <v>188</v>
      </c>
    </row>
    <row r="92" spans="1:10" x14ac:dyDescent="0.35">
      <c r="A92" s="20" t="s">
        <v>184</v>
      </c>
      <c r="B92" s="21" t="s">
        <v>81</v>
      </c>
      <c r="C92" s="22" t="s">
        <v>15</v>
      </c>
      <c r="D92" s="22">
        <v>9555</v>
      </c>
      <c r="E92" s="23">
        <v>8.2200000000000006</v>
      </c>
      <c r="F92" s="23">
        <f t="shared" si="7"/>
        <v>0.57540000000000013</v>
      </c>
      <c r="G92" s="23">
        <f t="shared" si="4"/>
        <v>8.7954000000000008</v>
      </c>
      <c r="H92" s="22" t="s">
        <v>30</v>
      </c>
      <c r="I92" s="22" t="s">
        <v>77</v>
      </c>
      <c r="J92" s="22">
        <v>8</v>
      </c>
    </row>
    <row r="93" spans="1:10" x14ac:dyDescent="0.35">
      <c r="A93" s="20" t="s">
        <v>184</v>
      </c>
      <c r="B93" s="21" t="s">
        <v>83</v>
      </c>
      <c r="C93" s="22" t="s">
        <v>15</v>
      </c>
      <c r="D93" s="22">
        <v>9753</v>
      </c>
      <c r="E93" s="23">
        <v>18.3</v>
      </c>
      <c r="F93" s="23">
        <f t="shared" si="7"/>
        <v>1.2810000000000001</v>
      </c>
      <c r="G93" s="23">
        <f t="shared" si="4"/>
        <v>19.581</v>
      </c>
      <c r="H93" s="22" t="s">
        <v>30</v>
      </c>
      <c r="I93" s="22" t="s">
        <v>77</v>
      </c>
      <c r="J93" s="22" t="s">
        <v>189</v>
      </c>
    </row>
    <row r="94" spans="1:10" x14ac:dyDescent="0.35">
      <c r="A94" s="20" t="s">
        <v>184</v>
      </c>
      <c r="B94" s="21" t="s">
        <v>85</v>
      </c>
      <c r="C94" s="22" t="s">
        <v>15</v>
      </c>
      <c r="D94" s="22">
        <v>9776</v>
      </c>
      <c r="E94" s="23">
        <v>12.55</v>
      </c>
      <c r="F94" s="23">
        <f t="shared" si="7"/>
        <v>0.87850000000000017</v>
      </c>
      <c r="G94" s="23">
        <f t="shared" si="4"/>
        <v>13.428500000000001</v>
      </c>
      <c r="H94" s="22" t="s">
        <v>30</v>
      </c>
      <c r="I94" s="22" t="s">
        <v>77</v>
      </c>
      <c r="J94" s="22" t="s">
        <v>86</v>
      </c>
    </row>
    <row r="95" spans="1:10" x14ac:dyDescent="0.35">
      <c r="A95" s="20" t="s">
        <v>184</v>
      </c>
      <c r="B95" s="21" t="s">
        <v>87</v>
      </c>
      <c r="C95" s="22" t="s">
        <v>15</v>
      </c>
      <c r="D95" s="22">
        <v>3032</v>
      </c>
      <c r="E95" s="23">
        <v>14.64</v>
      </c>
      <c r="F95" s="23">
        <f t="shared" si="7"/>
        <v>1.0248000000000002</v>
      </c>
      <c r="G95" s="23">
        <f t="shared" si="4"/>
        <v>15.664800000000001</v>
      </c>
      <c r="H95" s="22" t="s">
        <v>30</v>
      </c>
      <c r="I95" s="22" t="s">
        <v>77</v>
      </c>
      <c r="J95" s="22" t="s">
        <v>86</v>
      </c>
    </row>
    <row r="96" spans="1:10" x14ac:dyDescent="0.35">
      <c r="A96" s="20" t="s">
        <v>184</v>
      </c>
      <c r="B96" s="21" t="s">
        <v>88</v>
      </c>
      <c r="C96" s="22" t="s">
        <v>15</v>
      </c>
      <c r="D96" s="22">
        <v>9332</v>
      </c>
      <c r="E96" s="23">
        <v>6.1</v>
      </c>
      <c r="F96" s="23">
        <f t="shared" si="7"/>
        <v>0.42699999999999999</v>
      </c>
      <c r="G96" s="23">
        <f t="shared" si="4"/>
        <v>6.5269999999999992</v>
      </c>
      <c r="H96" s="22" t="s">
        <v>30</v>
      </c>
      <c r="I96" s="22" t="s">
        <v>77</v>
      </c>
      <c r="J96" s="22" t="s">
        <v>89</v>
      </c>
    </row>
    <row r="97" spans="1:10" x14ac:dyDescent="0.35">
      <c r="A97" s="20" t="s">
        <v>184</v>
      </c>
      <c r="B97" s="21" t="s">
        <v>90</v>
      </c>
      <c r="C97" s="22" t="s">
        <v>15</v>
      </c>
      <c r="D97" s="22">
        <v>9406</v>
      </c>
      <c r="E97" s="23">
        <v>11.32</v>
      </c>
      <c r="F97" s="23">
        <f t="shared" si="7"/>
        <v>0.7924000000000001</v>
      </c>
      <c r="G97" s="23">
        <f t="shared" si="4"/>
        <v>12.112400000000001</v>
      </c>
      <c r="H97" s="22" t="s">
        <v>30</v>
      </c>
      <c r="I97" s="22" t="s">
        <v>77</v>
      </c>
      <c r="J97" s="22" t="s">
        <v>91</v>
      </c>
    </row>
    <row r="98" spans="1:10" x14ac:dyDescent="0.35">
      <c r="A98" s="20" t="s">
        <v>184</v>
      </c>
      <c r="B98" s="21" t="s">
        <v>92</v>
      </c>
      <c r="C98" s="22" t="s">
        <v>15</v>
      </c>
      <c r="D98" s="22">
        <v>9596</v>
      </c>
      <c r="E98" s="23">
        <v>14.64</v>
      </c>
      <c r="F98" s="23">
        <f t="shared" si="7"/>
        <v>1.0248000000000002</v>
      </c>
      <c r="G98" s="23">
        <f t="shared" si="4"/>
        <v>15.664800000000001</v>
      </c>
      <c r="H98" s="22" t="s">
        <v>30</v>
      </c>
      <c r="I98" s="22" t="s">
        <v>77</v>
      </c>
      <c r="J98" s="22" t="s">
        <v>93</v>
      </c>
    </row>
    <row r="99" spans="1:10" x14ac:dyDescent="0.35">
      <c r="A99" s="20" t="s">
        <v>184</v>
      </c>
      <c r="B99" s="21" t="s">
        <v>190</v>
      </c>
      <c r="C99" s="22" t="s">
        <v>15</v>
      </c>
      <c r="D99" s="22">
        <v>3012</v>
      </c>
      <c r="E99" s="23">
        <v>14.4</v>
      </c>
      <c r="F99" s="23">
        <f t="shared" si="7"/>
        <v>1.0080000000000002</v>
      </c>
      <c r="G99" s="23">
        <f t="shared" si="4"/>
        <v>15.408000000000001</v>
      </c>
      <c r="H99" s="22" t="s">
        <v>34</v>
      </c>
      <c r="I99" s="22" t="s">
        <v>77</v>
      </c>
      <c r="J99" s="22" t="s">
        <v>31</v>
      </c>
    </row>
    <row r="100" spans="1:10" x14ac:dyDescent="0.35">
      <c r="A100" s="20" t="s">
        <v>191</v>
      </c>
      <c r="B100" s="21" t="s">
        <v>192</v>
      </c>
      <c r="C100" s="22" t="s">
        <v>193</v>
      </c>
      <c r="D100" s="22">
        <v>9879</v>
      </c>
      <c r="E100" s="23">
        <v>28.05</v>
      </c>
      <c r="F100" s="23">
        <f t="shared" si="7"/>
        <v>1.9635000000000002</v>
      </c>
      <c r="G100" s="23">
        <f t="shared" si="4"/>
        <v>30.013500000000001</v>
      </c>
      <c r="H100" s="22" t="s">
        <v>194</v>
      </c>
      <c r="I100" s="22" t="s">
        <v>195</v>
      </c>
      <c r="J100" s="22" t="s">
        <v>170</v>
      </c>
    </row>
    <row r="101" spans="1:10" x14ac:dyDescent="0.35">
      <c r="A101" s="20" t="s">
        <v>191</v>
      </c>
      <c r="B101" s="21" t="s">
        <v>196</v>
      </c>
      <c r="C101" s="22" t="s">
        <v>197</v>
      </c>
      <c r="D101" s="22">
        <v>9880</v>
      </c>
      <c r="E101" s="23">
        <v>22.29</v>
      </c>
      <c r="F101" s="23">
        <f t="shared" si="7"/>
        <v>1.5603</v>
      </c>
      <c r="G101" s="23">
        <f>SUM(E101:F101)</f>
        <v>23.850300000000001</v>
      </c>
      <c r="H101" s="22" t="s">
        <v>198</v>
      </c>
      <c r="I101" s="22" t="s">
        <v>195</v>
      </c>
      <c r="J101" s="22" t="s">
        <v>170</v>
      </c>
    </row>
    <row r="102" spans="1:10" x14ac:dyDescent="0.35">
      <c r="A102" s="20" t="s">
        <v>191</v>
      </c>
      <c r="B102" s="21" t="s">
        <v>199</v>
      </c>
      <c r="C102" s="22" t="s">
        <v>200</v>
      </c>
      <c r="D102" s="22">
        <v>10017</v>
      </c>
      <c r="E102" s="23">
        <v>24.16</v>
      </c>
      <c r="F102" s="23">
        <f t="shared" si="7"/>
        <v>1.6912000000000003</v>
      </c>
      <c r="G102" s="23">
        <f t="shared" si="4"/>
        <v>25.851199999999999</v>
      </c>
      <c r="H102" s="22" t="s">
        <v>201</v>
      </c>
      <c r="I102" s="22" t="s">
        <v>202</v>
      </c>
      <c r="J102" s="22" t="s">
        <v>203</v>
      </c>
    </row>
    <row r="103" spans="1:10" x14ac:dyDescent="0.35">
      <c r="A103" s="20" t="s">
        <v>191</v>
      </c>
      <c r="B103" s="21" t="s">
        <v>204</v>
      </c>
      <c r="C103" s="22" t="s">
        <v>205</v>
      </c>
      <c r="D103" s="22">
        <v>10026</v>
      </c>
      <c r="E103" s="23">
        <v>30.33</v>
      </c>
      <c r="F103" s="23">
        <f t="shared" si="7"/>
        <v>2.1231</v>
      </c>
      <c r="G103" s="23">
        <f t="shared" si="4"/>
        <v>32.453099999999999</v>
      </c>
      <c r="H103" s="22" t="s">
        <v>194</v>
      </c>
      <c r="I103" s="22" t="s">
        <v>195</v>
      </c>
      <c r="J103" s="22" t="s">
        <v>203</v>
      </c>
    </row>
    <row r="104" spans="1:10" x14ac:dyDescent="0.35">
      <c r="A104" s="20" t="s">
        <v>191</v>
      </c>
      <c r="B104" s="21" t="s">
        <v>206</v>
      </c>
      <c r="C104" s="22" t="s">
        <v>207</v>
      </c>
      <c r="D104" s="22">
        <v>9315</v>
      </c>
      <c r="E104" s="23">
        <v>18.600000000000001</v>
      </c>
      <c r="F104" s="23">
        <f t="shared" si="7"/>
        <v>1.3020000000000003</v>
      </c>
      <c r="G104" s="23">
        <f t="shared" si="4"/>
        <v>19.902000000000001</v>
      </c>
      <c r="H104" s="22" t="s">
        <v>208</v>
      </c>
      <c r="I104" s="22" t="s">
        <v>209</v>
      </c>
      <c r="J104" s="22" t="s">
        <v>170</v>
      </c>
    </row>
    <row r="105" spans="1:10" x14ac:dyDescent="0.35">
      <c r="A105" s="20" t="s">
        <v>191</v>
      </c>
      <c r="B105" s="21" t="s">
        <v>210</v>
      </c>
      <c r="C105" s="22" t="s">
        <v>211</v>
      </c>
      <c r="D105" s="22">
        <v>9409</v>
      </c>
      <c r="E105" s="23">
        <v>36.46</v>
      </c>
      <c r="F105" s="23">
        <f t="shared" si="7"/>
        <v>2.5522000000000005</v>
      </c>
      <c r="G105" s="23">
        <f t="shared" si="4"/>
        <v>39.0122</v>
      </c>
      <c r="H105" s="22" t="s">
        <v>212</v>
      </c>
      <c r="I105" s="22" t="s">
        <v>213</v>
      </c>
      <c r="J105" s="22" t="s">
        <v>170</v>
      </c>
    </row>
    <row r="106" spans="1:10" x14ac:dyDescent="0.35">
      <c r="A106" s="20" t="s">
        <v>191</v>
      </c>
      <c r="B106" s="21" t="s">
        <v>214</v>
      </c>
      <c r="C106" s="22" t="s">
        <v>215</v>
      </c>
      <c r="D106" s="22">
        <v>9344</v>
      </c>
      <c r="E106" s="23">
        <v>37.92</v>
      </c>
      <c r="F106" s="23">
        <f t="shared" si="7"/>
        <v>2.6544000000000003</v>
      </c>
      <c r="G106" s="23">
        <f t="shared" si="4"/>
        <v>40.574400000000004</v>
      </c>
      <c r="H106" s="22" t="s">
        <v>212</v>
      </c>
      <c r="I106" s="22" t="s">
        <v>213</v>
      </c>
      <c r="J106" s="22" t="s">
        <v>170</v>
      </c>
    </row>
    <row r="107" spans="1:10" x14ac:dyDescent="0.35">
      <c r="A107" s="20" t="s">
        <v>191</v>
      </c>
      <c r="B107" s="21" t="s">
        <v>216</v>
      </c>
      <c r="C107" s="22" t="s">
        <v>217</v>
      </c>
      <c r="D107" s="22">
        <v>9008</v>
      </c>
      <c r="E107" s="23">
        <v>15.55</v>
      </c>
      <c r="F107" s="23">
        <f t="shared" si="7"/>
        <v>1.0885000000000002</v>
      </c>
      <c r="G107" s="23">
        <f t="shared" si="4"/>
        <v>16.638500000000001</v>
      </c>
      <c r="H107" s="22" t="s">
        <v>218</v>
      </c>
      <c r="I107" s="22" t="s">
        <v>219</v>
      </c>
      <c r="J107" s="22" t="s">
        <v>170</v>
      </c>
    </row>
    <row r="108" spans="1:10" x14ac:dyDescent="0.35">
      <c r="A108" s="20" t="s">
        <v>191</v>
      </c>
      <c r="B108" s="21" t="s">
        <v>220</v>
      </c>
      <c r="C108" s="22" t="s">
        <v>221</v>
      </c>
      <c r="D108" s="22">
        <v>9339</v>
      </c>
      <c r="E108" s="23">
        <v>22.88</v>
      </c>
      <c r="F108" s="23">
        <f t="shared" si="7"/>
        <v>1.6016000000000001</v>
      </c>
      <c r="G108" s="23">
        <f t="shared" si="4"/>
        <v>24.4816</v>
      </c>
      <c r="H108" s="22" t="s">
        <v>222</v>
      </c>
      <c r="I108" s="22" t="s">
        <v>223</v>
      </c>
      <c r="J108" s="22" t="s">
        <v>170</v>
      </c>
    </row>
    <row r="109" spans="1:10" x14ac:dyDescent="0.35">
      <c r="A109" s="20" t="s">
        <v>191</v>
      </c>
      <c r="B109" s="21" t="s">
        <v>224</v>
      </c>
      <c r="C109" s="22" t="s">
        <v>225</v>
      </c>
      <c r="D109" s="22">
        <v>3030</v>
      </c>
      <c r="E109" s="23">
        <v>45.14</v>
      </c>
      <c r="F109" s="23">
        <f t="shared" si="7"/>
        <v>3.1598000000000002</v>
      </c>
      <c r="G109" s="23">
        <f t="shared" si="4"/>
        <v>48.299799999999998</v>
      </c>
      <c r="H109" s="22" t="s">
        <v>226</v>
      </c>
      <c r="I109" s="22" t="s">
        <v>219</v>
      </c>
      <c r="J109" s="22" t="s">
        <v>227</v>
      </c>
    </row>
    <row r="110" spans="1:10" x14ac:dyDescent="0.35">
      <c r="A110" s="20" t="s">
        <v>191</v>
      </c>
      <c r="B110" s="21" t="s">
        <v>228</v>
      </c>
      <c r="C110" s="22" t="s">
        <v>229</v>
      </c>
      <c r="D110" s="22">
        <v>9775</v>
      </c>
      <c r="E110" s="23">
        <v>39.78</v>
      </c>
      <c r="F110" s="23">
        <f t="shared" si="7"/>
        <v>2.7846000000000002</v>
      </c>
      <c r="G110" s="23">
        <f t="shared" si="4"/>
        <v>42.564599999999999</v>
      </c>
      <c r="H110" s="22" t="s">
        <v>230</v>
      </c>
      <c r="I110" s="22" t="s">
        <v>231</v>
      </c>
      <c r="J110" s="22" t="s">
        <v>170</v>
      </c>
    </row>
    <row r="111" spans="1:10" x14ac:dyDescent="0.35">
      <c r="A111" s="20" t="s">
        <v>191</v>
      </c>
      <c r="B111" s="21" t="s">
        <v>232</v>
      </c>
      <c r="C111" s="22" t="s">
        <v>16</v>
      </c>
      <c r="D111" s="22">
        <v>2702</v>
      </c>
      <c r="E111" s="23">
        <v>31.34</v>
      </c>
      <c r="F111" s="23">
        <f t="shared" si="7"/>
        <v>2.1938000000000004</v>
      </c>
      <c r="G111" s="23">
        <f t="shared" si="4"/>
        <v>33.533799999999999</v>
      </c>
      <c r="H111" s="22" t="s">
        <v>230</v>
      </c>
      <c r="I111" s="22" t="s">
        <v>233</v>
      </c>
      <c r="J111" s="22" t="s">
        <v>170</v>
      </c>
    </row>
    <row r="112" spans="1:10" x14ac:dyDescent="0.35">
      <c r="A112" s="20" t="s">
        <v>234</v>
      </c>
      <c r="B112" s="21" t="s">
        <v>14</v>
      </c>
      <c r="C112" s="22" t="s">
        <v>16</v>
      </c>
      <c r="D112" s="22" t="s">
        <v>16</v>
      </c>
      <c r="E112" s="23" t="s">
        <v>16</v>
      </c>
      <c r="F112" s="23" t="e">
        <f t="shared" si="7"/>
        <v>#VALUE!</v>
      </c>
      <c r="G112" s="23" t="s">
        <v>16</v>
      </c>
      <c r="H112" s="22" t="s">
        <v>15</v>
      </c>
      <c r="I112" s="22" t="s">
        <v>235</v>
      </c>
      <c r="J112" s="22"/>
    </row>
    <row r="113" spans="1:10" x14ac:dyDescent="0.35">
      <c r="A113" s="20" t="s">
        <v>236</v>
      </c>
      <c r="B113" s="21" t="s">
        <v>14</v>
      </c>
      <c r="C113" s="22" t="s">
        <v>15</v>
      </c>
      <c r="D113" s="22" t="s">
        <v>16</v>
      </c>
      <c r="E113" s="23" t="s">
        <v>16</v>
      </c>
      <c r="F113" s="23" t="e">
        <f t="shared" si="7"/>
        <v>#VALUE!</v>
      </c>
      <c r="G113" s="23" t="s">
        <v>16</v>
      </c>
      <c r="H113" s="22" t="s">
        <v>237</v>
      </c>
      <c r="I113" s="22" t="s">
        <v>238</v>
      </c>
      <c r="J113" s="22"/>
    </row>
    <row r="114" spans="1:10" x14ac:dyDescent="0.35">
      <c r="A114" s="20" t="s">
        <v>239</v>
      </c>
      <c r="B114" s="21" t="s">
        <v>240</v>
      </c>
      <c r="C114" s="22" t="s">
        <v>15</v>
      </c>
      <c r="D114" s="22">
        <v>9709</v>
      </c>
      <c r="E114" s="23">
        <v>0.69</v>
      </c>
      <c r="F114" s="23">
        <f t="shared" si="7"/>
        <v>4.8300000000000003E-2</v>
      </c>
      <c r="G114" s="23">
        <f t="shared" si="4"/>
        <v>0.73829999999999996</v>
      </c>
      <c r="H114" s="22" t="s">
        <v>237</v>
      </c>
      <c r="I114" s="22" t="s">
        <v>15</v>
      </c>
      <c r="J114" s="22"/>
    </row>
    <row r="115" spans="1:10" x14ac:dyDescent="0.35">
      <c r="A115" s="20" t="s">
        <v>239</v>
      </c>
      <c r="B115" s="21" t="s">
        <v>241</v>
      </c>
      <c r="C115" s="22" t="s">
        <v>15</v>
      </c>
      <c r="D115" s="22">
        <v>9710</v>
      </c>
      <c r="E115" s="23">
        <v>0.69</v>
      </c>
      <c r="F115" s="23">
        <f t="shared" si="7"/>
        <v>4.8300000000000003E-2</v>
      </c>
      <c r="G115" s="23">
        <f t="shared" si="4"/>
        <v>0.73829999999999996</v>
      </c>
      <c r="H115" s="22" t="s">
        <v>237</v>
      </c>
      <c r="I115" s="22" t="s">
        <v>15</v>
      </c>
      <c r="J115" s="22"/>
    </row>
    <row r="116" spans="1:10" x14ac:dyDescent="0.35">
      <c r="A116" s="20" t="s">
        <v>239</v>
      </c>
      <c r="B116" s="21" t="s">
        <v>242</v>
      </c>
      <c r="C116" s="22" t="s">
        <v>15</v>
      </c>
      <c r="D116" s="22">
        <v>3022</v>
      </c>
      <c r="E116" s="23">
        <v>0.06</v>
      </c>
      <c r="F116" s="23">
        <f t="shared" si="7"/>
        <v>4.2000000000000006E-3</v>
      </c>
      <c r="G116" s="23">
        <f t="shared" si="4"/>
        <v>6.4199999999999993E-2</v>
      </c>
      <c r="H116" s="22" t="s">
        <v>237</v>
      </c>
      <c r="I116" s="22" t="s">
        <v>15</v>
      </c>
      <c r="J116" s="22"/>
    </row>
    <row r="117" spans="1:10" x14ac:dyDescent="0.35">
      <c r="A117" s="20" t="s">
        <v>239</v>
      </c>
      <c r="B117" s="21" t="s">
        <v>243</v>
      </c>
      <c r="C117" s="22" t="s">
        <v>15</v>
      </c>
      <c r="D117" s="22">
        <v>9772</v>
      </c>
      <c r="E117" s="23">
        <v>0.23</v>
      </c>
      <c r="F117" s="23">
        <f t="shared" si="7"/>
        <v>1.6100000000000003E-2</v>
      </c>
      <c r="G117" s="23">
        <f t="shared" si="4"/>
        <v>0.24610000000000001</v>
      </c>
      <c r="H117" s="22" t="s">
        <v>237</v>
      </c>
      <c r="I117" s="22" t="s">
        <v>15</v>
      </c>
      <c r="J117" s="22"/>
    </row>
    <row r="118" spans="1:10" x14ac:dyDescent="0.35">
      <c r="A118" s="20" t="s">
        <v>239</v>
      </c>
      <c r="B118" s="21" t="s">
        <v>244</v>
      </c>
      <c r="C118" s="22" t="s">
        <v>15</v>
      </c>
      <c r="D118" s="22">
        <v>9976</v>
      </c>
      <c r="E118" s="23">
        <v>0.2</v>
      </c>
      <c r="F118" s="23">
        <f t="shared" si="7"/>
        <v>1.4000000000000002E-2</v>
      </c>
      <c r="G118" s="23">
        <f t="shared" si="4"/>
        <v>0.21400000000000002</v>
      </c>
      <c r="H118" s="22" t="s">
        <v>237</v>
      </c>
      <c r="I118" s="22" t="s">
        <v>15</v>
      </c>
      <c r="J118" s="22"/>
    </row>
    <row r="119" spans="1:10" x14ac:dyDescent="0.35">
      <c r="A119" s="20" t="s">
        <v>239</v>
      </c>
      <c r="B119" s="21" t="s">
        <v>245</v>
      </c>
      <c r="C119" s="22" t="s">
        <v>15</v>
      </c>
      <c r="D119" s="22">
        <v>9770</v>
      </c>
      <c r="E119" s="23">
        <v>0.23</v>
      </c>
      <c r="F119" s="23">
        <f t="shared" si="7"/>
        <v>1.6100000000000003E-2</v>
      </c>
      <c r="G119" s="23">
        <f t="shared" si="4"/>
        <v>0.24610000000000001</v>
      </c>
      <c r="H119" s="22" t="s">
        <v>237</v>
      </c>
      <c r="I119" s="22" t="s">
        <v>15</v>
      </c>
      <c r="J119" s="22"/>
    </row>
    <row r="120" spans="1:10" x14ac:dyDescent="0.35">
      <c r="A120" s="20" t="s">
        <v>239</v>
      </c>
      <c r="B120" s="21" t="s">
        <v>246</v>
      </c>
      <c r="C120" s="22" t="s">
        <v>15</v>
      </c>
      <c r="D120" s="22">
        <v>9672</v>
      </c>
      <c r="E120" s="23">
        <v>0.44</v>
      </c>
      <c r="F120" s="23">
        <f t="shared" si="7"/>
        <v>3.0800000000000004E-2</v>
      </c>
      <c r="G120" s="23">
        <f t="shared" si="4"/>
        <v>0.4708</v>
      </c>
      <c r="H120" s="22" t="s">
        <v>237</v>
      </c>
      <c r="I120" s="22" t="s">
        <v>15</v>
      </c>
      <c r="J120" s="22"/>
    </row>
    <row r="121" spans="1:10" x14ac:dyDescent="0.35">
      <c r="A121" s="20" t="s">
        <v>239</v>
      </c>
      <c r="B121" s="21" t="s">
        <v>247</v>
      </c>
      <c r="C121" s="22" t="s">
        <v>15</v>
      </c>
      <c r="D121" s="22">
        <v>9835</v>
      </c>
      <c r="E121" s="23">
        <v>0.56999999999999995</v>
      </c>
      <c r="F121" s="23">
        <f t="shared" si="7"/>
        <v>3.9899999999999998E-2</v>
      </c>
      <c r="G121" s="23">
        <f t="shared" si="4"/>
        <v>0.6099</v>
      </c>
      <c r="H121" s="22" t="s">
        <v>237</v>
      </c>
      <c r="I121" s="22" t="s">
        <v>15</v>
      </c>
      <c r="J121" s="22"/>
    </row>
    <row r="122" spans="1:10" x14ac:dyDescent="0.35">
      <c r="A122" s="20" t="s">
        <v>239</v>
      </c>
      <c r="B122" s="21" t="s">
        <v>248</v>
      </c>
      <c r="C122" s="22" t="s">
        <v>15</v>
      </c>
      <c r="D122" s="22">
        <v>9224</v>
      </c>
      <c r="E122" s="23">
        <v>2.73</v>
      </c>
      <c r="F122" s="23">
        <f t="shared" si="7"/>
        <v>0.19110000000000002</v>
      </c>
      <c r="G122" s="23">
        <f t="shared" si="4"/>
        <v>2.9211</v>
      </c>
      <c r="H122" s="22" t="s">
        <v>237</v>
      </c>
      <c r="I122" s="22" t="s">
        <v>15</v>
      </c>
      <c r="J122" s="22"/>
    </row>
    <row r="123" spans="1:10" x14ac:dyDescent="0.35">
      <c r="A123" s="20" t="s">
        <v>239</v>
      </c>
      <c r="B123" s="21" t="s">
        <v>249</v>
      </c>
      <c r="C123" s="22" t="s">
        <v>15</v>
      </c>
      <c r="D123" s="22">
        <v>9188</v>
      </c>
      <c r="E123" s="23">
        <v>0.73</v>
      </c>
      <c r="F123" s="23">
        <f t="shared" si="7"/>
        <v>5.1100000000000007E-2</v>
      </c>
      <c r="G123" s="23">
        <f t="shared" si="4"/>
        <v>0.78110000000000002</v>
      </c>
      <c r="H123" s="22" t="s">
        <v>237</v>
      </c>
      <c r="I123" s="22" t="s">
        <v>15</v>
      </c>
      <c r="J123" s="22"/>
    </row>
    <row r="124" spans="1:10" x14ac:dyDescent="0.35">
      <c r="A124" s="20" t="s">
        <v>239</v>
      </c>
      <c r="B124" s="21" t="s">
        <v>250</v>
      </c>
      <c r="C124" s="22" t="s">
        <v>15</v>
      </c>
      <c r="D124" s="22">
        <v>9317</v>
      </c>
      <c r="E124" s="23">
        <v>0.57999999999999996</v>
      </c>
      <c r="F124" s="23">
        <f t="shared" si="7"/>
        <v>4.0600000000000004E-2</v>
      </c>
      <c r="G124" s="23">
        <f t="shared" si="4"/>
        <v>0.62059999999999993</v>
      </c>
      <c r="H124" s="22" t="s">
        <v>237</v>
      </c>
      <c r="I124" s="22" t="s">
        <v>15</v>
      </c>
      <c r="J124" s="22"/>
    </row>
    <row r="125" spans="1:10" x14ac:dyDescent="0.35">
      <c r="A125" s="20" t="s">
        <v>239</v>
      </c>
      <c r="B125" s="21" t="s">
        <v>251</v>
      </c>
      <c r="C125" s="22" t="s">
        <v>15</v>
      </c>
      <c r="D125" s="22">
        <v>3028</v>
      </c>
      <c r="E125" s="23">
        <v>0.71</v>
      </c>
      <c r="F125" s="23">
        <f t="shared" si="7"/>
        <v>4.9700000000000001E-2</v>
      </c>
      <c r="G125" s="23">
        <f t="shared" si="4"/>
        <v>0.75969999999999993</v>
      </c>
      <c r="H125" s="22" t="s">
        <v>237</v>
      </c>
      <c r="I125" s="22" t="s">
        <v>15</v>
      </c>
      <c r="J125" s="22"/>
    </row>
    <row r="126" spans="1:10" x14ac:dyDescent="0.35">
      <c r="A126" s="20" t="s">
        <v>239</v>
      </c>
      <c r="B126" s="21" t="s">
        <v>557</v>
      </c>
      <c r="C126" s="22" t="s">
        <v>15</v>
      </c>
      <c r="D126" s="22">
        <v>9940</v>
      </c>
      <c r="E126" s="23">
        <v>13.77</v>
      </c>
      <c r="F126" s="23">
        <f t="shared" si="7"/>
        <v>0.96390000000000009</v>
      </c>
      <c r="G126" s="23">
        <f t="shared" si="4"/>
        <v>14.7339</v>
      </c>
      <c r="H126" s="22" t="s">
        <v>237</v>
      </c>
      <c r="I126" s="22" t="s">
        <v>15</v>
      </c>
      <c r="J126" s="22"/>
    </row>
    <row r="127" spans="1:10" x14ac:dyDescent="0.35">
      <c r="A127" s="20" t="s">
        <v>239</v>
      </c>
      <c r="B127" s="21" t="s">
        <v>252</v>
      </c>
      <c r="C127" s="22" t="s">
        <v>15</v>
      </c>
      <c r="D127" s="22">
        <v>3005</v>
      </c>
      <c r="E127" s="23">
        <v>0.28999999999999998</v>
      </c>
      <c r="F127" s="23">
        <f t="shared" si="7"/>
        <v>2.0300000000000002E-2</v>
      </c>
      <c r="G127" s="23">
        <f t="shared" si="4"/>
        <v>0.31029999999999996</v>
      </c>
      <c r="H127" s="22" t="s">
        <v>237</v>
      </c>
      <c r="I127" s="22" t="s">
        <v>15</v>
      </c>
      <c r="J127" s="22"/>
    </row>
    <row r="128" spans="1:10" x14ac:dyDescent="0.35">
      <c r="A128" s="20" t="s">
        <v>239</v>
      </c>
      <c r="B128" s="21" t="s">
        <v>253</v>
      </c>
      <c r="C128" s="22" t="s">
        <v>15</v>
      </c>
      <c r="D128" s="22">
        <v>9190</v>
      </c>
      <c r="E128" s="23">
        <v>1.48</v>
      </c>
      <c r="F128" s="23">
        <f t="shared" si="7"/>
        <v>0.10360000000000001</v>
      </c>
      <c r="G128" s="23">
        <f t="shared" si="4"/>
        <v>1.5835999999999999</v>
      </c>
      <c r="H128" s="22" t="s">
        <v>237</v>
      </c>
      <c r="I128" s="22" t="s">
        <v>15</v>
      </c>
      <c r="J128" s="22"/>
    </row>
    <row r="129" spans="1:10" x14ac:dyDescent="0.35">
      <c r="A129" s="20" t="s">
        <v>239</v>
      </c>
      <c r="B129" s="21" t="s">
        <v>254</v>
      </c>
      <c r="C129" s="22" t="s">
        <v>15</v>
      </c>
      <c r="D129" s="22">
        <v>9213</v>
      </c>
      <c r="E129" s="23">
        <v>0.8</v>
      </c>
      <c r="F129" s="23">
        <f t="shared" si="7"/>
        <v>5.6000000000000008E-2</v>
      </c>
      <c r="G129" s="23">
        <f t="shared" si="4"/>
        <v>0.85600000000000009</v>
      </c>
      <c r="H129" s="22" t="s">
        <v>237</v>
      </c>
      <c r="I129" s="22" t="s">
        <v>15</v>
      </c>
      <c r="J129" s="22"/>
    </row>
    <row r="130" spans="1:10" x14ac:dyDescent="0.35">
      <c r="A130" s="20" t="s">
        <v>239</v>
      </c>
      <c r="B130" s="21" t="s">
        <v>255</v>
      </c>
      <c r="C130" s="22" t="s">
        <v>15</v>
      </c>
      <c r="D130" s="22">
        <v>9191</v>
      </c>
      <c r="E130" s="23">
        <v>0.37</v>
      </c>
      <c r="F130" s="23">
        <f t="shared" si="7"/>
        <v>2.5900000000000003E-2</v>
      </c>
      <c r="G130" s="23">
        <f t="shared" si="4"/>
        <v>0.39589999999999997</v>
      </c>
      <c r="H130" s="22" t="s">
        <v>237</v>
      </c>
      <c r="I130" s="22" t="s">
        <v>15</v>
      </c>
      <c r="J130" s="22"/>
    </row>
    <row r="131" spans="1:10" x14ac:dyDescent="0.35">
      <c r="A131" s="20" t="s">
        <v>239</v>
      </c>
      <c r="B131" s="21" t="s">
        <v>256</v>
      </c>
      <c r="C131" s="22" t="s">
        <v>15</v>
      </c>
      <c r="D131" s="22">
        <v>9208</v>
      </c>
      <c r="E131" s="23">
        <v>3.23</v>
      </c>
      <c r="F131" s="23">
        <f t="shared" si="7"/>
        <v>0.22610000000000002</v>
      </c>
      <c r="G131" s="23">
        <f t="shared" si="4"/>
        <v>3.4561000000000002</v>
      </c>
      <c r="H131" s="22" t="s">
        <v>237</v>
      </c>
      <c r="I131" s="22" t="s">
        <v>15</v>
      </c>
      <c r="J131" s="22"/>
    </row>
    <row r="132" spans="1:10" x14ac:dyDescent="0.35">
      <c r="A132" s="20" t="s">
        <v>239</v>
      </c>
      <c r="B132" s="21" t="s">
        <v>257</v>
      </c>
      <c r="C132" s="22" t="s">
        <v>15</v>
      </c>
      <c r="D132" s="22">
        <v>9207</v>
      </c>
      <c r="E132" s="23">
        <v>2.67</v>
      </c>
      <c r="F132" s="23">
        <f t="shared" si="7"/>
        <v>0.18690000000000001</v>
      </c>
      <c r="G132" s="23">
        <f t="shared" si="4"/>
        <v>2.8569</v>
      </c>
      <c r="H132" s="22" t="s">
        <v>237</v>
      </c>
      <c r="I132" s="22" t="s">
        <v>15</v>
      </c>
      <c r="J132" s="22"/>
    </row>
    <row r="133" spans="1:10" x14ac:dyDescent="0.35">
      <c r="A133" s="20" t="s">
        <v>258</v>
      </c>
      <c r="B133" s="21" t="s">
        <v>259</v>
      </c>
      <c r="C133" s="22" t="s">
        <v>15</v>
      </c>
      <c r="D133" s="22">
        <v>9868</v>
      </c>
      <c r="E133" s="23">
        <v>28.04</v>
      </c>
      <c r="F133" s="23">
        <f t="shared" ref="F133:F170" si="8">E133*0.07</f>
        <v>1.9628000000000001</v>
      </c>
      <c r="G133" s="23">
        <f t="shared" si="4"/>
        <v>30.002800000000001</v>
      </c>
      <c r="H133" s="22" t="s">
        <v>237</v>
      </c>
      <c r="I133" s="22" t="s">
        <v>15</v>
      </c>
      <c r="J133" s="22"/>
    </row>
    <row r="134" spans="1:10" x14ac:dyDescent="0.35">
      <c r="A134" s="20" t="s">
        <v>258</v>
      </c>
      <c r="B134" s="21" t="s">
        <v>260</v>
      </c>
      <c r="C134" s="22" t="s">
        <v>15</v>
      </c>
      <c r="D134" s="22">
        <v>9869</v>
      </c>
      <c r="E134" s="23">
        <v>28.04</v>
      </c>
      <c r="F134" s="23">
        <f t="shared" si="8"/>
        <v>1.9628000000000001</v>
      </c>
      <c r="G134" s="23">
        <f t="shared" si="4"/>
        <v>30.002800000000001</v>
      </c>
      <c r="H134" s="22" t="s">
        <v>237</v>
      </c>
      <c r="I134" s="22" t="s">
        <v>15</v>
      </c>
      <c r="J134" s="22"/>
    </row>
    <row r="135" spans="1:10" x14ac:dyDescent="0.35">
      <c r="A135" s="20" t="s">
        <v>258</v>
      </c>
      <c r="B135" s="21" t="s">
        <v>261</v>
      </c>
      <c r="C135" s="22" t="s">
        <v>15</v>
      </c>
      <c r="D135" s="22">
        <v>9870</v>
      </c>
      <c r="E135" s="23">
        <v>28.04</v>
      </c>
      <c r="F135" s="23">
        <f t="shared" si="8"/>
        <v>1.9628000000000001</v>
      </c>
      <c r="G135" s="23">
        <f t="shared" si="4"/>
        <v>30.002800000000001</v>
      </c>
      <c r="H135" s="22" t="s">
        <v>237</v>
      </c>
      <c r="I135" s="22" t="s">
        <v>15</v>
      </c>
      <c r="J135" s="22"/>
    </row>
    <row r="136" spans="1:10" x14ac:dyDescent="0.35">
      <c r="A136" s="20" t="s">
        <v>258</v>
      </c>
      <c r="B136" s="21" t="s">
        <v>262</v>
      </c>
      <c r="C136" s="22" t="s">
        <v>15</v>
      </c>
      <c r="D136" s="22">
        <v>9871</v>
      </c>
      <c r="E136" s="23">
        <v>28.04</v>
      </c>
      <c r="F136" s="23">
        <f t="shared" si="8"/>
        <v>1.9628000000000001</v>
      </c>
      <c r="G136" s="23">
        <f t="shared" si="4"/>
        <v>30.002800000000001</v>
      </c>
      <c r="H136" s="22" t="s">
        <v>237</v>
      </c>
      <c r="I136" s="22" t="s">
        <v>15</v>
      </c>
      <c r="J136" s="22"/>
    </row>
    <row r="137" spans="1:10" x14ac:dyDescent="0.35">
      <c r="A137" s="20" t="s">
        <v>258</v>
      </c>
      <c r="B137" s="21" t="s">
        <v>263</v>
      </c>
      <c r="C137" s="22" t="s">
        <v>15</v>
      </c>
      <c r="D137" s="22">
        <v>9872</v>
      </c>
      <c r="E137" s="23">
        <v>28.04</v>
      </c>
      <c r="F137" s="23">
        <f t="shared" si="8"/>
        <v>1.9628000000000001</v>
      </c>
      <c r="G137" s="23">
        <f t="shared" si="4"/>
        <v>30.002800000000001</v>
      </c>
      <c r="H137" s="22" t="s">
        <v>237</v>
      </c>
      <c r="I137" s="22" t="s">
        <v>15</v>
      </c>
      <c r="J137" s="22"/>
    </row>
    <row r="138" spans="1:10" x14ac:dyDescent="0.35">
      <c r="A138" s="20" t="s">
        <v>258</v>
      </c>
      <c r="B138" s="21" t="s">
        <v>264</v>
      </c>
      <c r="C138" s="22" t="s">
        <v>15</v>
      </c>
      <c r="D138" s="22">
        <v>9669</v>
      </c>
      <c r="E138" s="23">
        <v>28.04</v>
      </c>
      <c r="F138" s="23">
        <f t="shared" si="8"/>
        <v>1.9628000000000001</v>
      </c>
      <c r="G138" s="23">
        <f t="shared" si="4"/>
        <v>30.002800000000001</v>
      </c>
      <c r="H138" s="22" t="s">
        <v>237</v>
      </c>
      <c r="I138" s="22" t="s">
        <v>15</v>
      </c>
      <c r="J138" s="22"/>
    </row>
    <row r="139" spans="1:10" x14ac:dyDescent="0.35">
      <c r="A139" s="20" t="s">
        <v>258</v>
      </c>
      <c r="B139" s="21" t="s">
        <v>265</v>
      </c>
      <c r="C139" s="22" t="s">
        <v>15</v>
      </c>
      <c r="D139" s="22">
        <v>9867</v>
      </c>
      <c r="E139" s="23">
        <v>9.35</v>
      </c>
      <c r="F139" s="23">
        <f t="shared" si="8"/>
        <v>0.65450000000000008</v>
      </c>
      <c r="G139" s="23">
        <f t="shared" si="4"/>
        <v>10.0045</v>
      </c>
      <c r="H139" s="22" t="s">
        <v>237</v>
      </c>
      <c r="I139" s="22" t="s">
        <v>15</v>
      </c>
      <c r="J139" s="22"/>
    </row>
    <row r="140" spans="1:10" x14ac:dyDescent="0.35">
      <c r="A140" s="20" t="s">
        <v>258</v>
      </c>
      <c r="B140" s="21" t="s">
        <v>266</v>
      </c>
      <c r="C140" s="22" t="s">
        <v>15</v>
      </c>
      <c r="D140" s="22">
        <v>9866</v>
      </c>
      <c r="E140" s="23">
        <v>9.35</v>
      </c>
      <c r="F140" s="23">
        <f t="shared" si="8"/>
        <v>0.65450000000000008</v>
      </c>
      <c r="G140" s="23">
        <f t="shared" si="4"/>
        <v>10.0045</v>
      </c>
      <c r="H140" s="22" t="s">
        <v>237</v>
      </c>
      <c r="I140" s="22" t="s">
        <v>15</v>
      </c>
      <c r="J140" s="22"/>
    </row>
    <row r="141" spans="1:10" x14ac:dyDescent="0.35">
      <c r="A141" s="20" t="s">
        <v>258</v>
      </c>
      <c r="B141" s="21" t="s">
        <v>267</v>
      </c>
      <c r="C141" s="22" t="s">
        <v>15</v>
      </c>
      <c r="D141" s="22">
        <v>9865</v>
      </c>
      <c r="E141" s="23">
        <v>7.48</v>
      </c>
      <c r="F141" s="23">
        <v>0.65</v>
      </c>
      <c r="G141" s="23">
        <f t="shared" si="4"/>
        <v>8.1300000000000008</v>
      </c>
      <c r="H141" s="22" t="s">
        <v>237</v>
      </c>
      <c r="I141" s="22" t="s">
        <v>15</v>
      </c>
      <c r="J141" s="22"/>
    </row>
    <row r="142" spans="1:10" x14ac:dyDescent="0.35">
      <c r="A142" s="20" t="s">
        <v>258</v>
      </c>
      <c r="B142" s="21" t="s">
        <v>268</v>
      </c>
      <c r="C142" s="22" t="s">
        <v>15</v>
      </c>
      <c r="D142" s="22">
        <v>9864</v>
      </c>
      <c r="E142" s="23">
        <v>9.35</v>
      </c>
      <c r="F142" s="23">
        <f t="shared" si="8"/>
        <v>0.65450000000000008</v>
      </c>
      <c r="G142" s="23">
        <f t="shared" si="4"/>
        <v>10.0045</v>
      </c>
      <c r="H142" s="22" t="s">
        <v>237</v>
      </c>
      <c r="I142" s="22" t="s">
        <v>15</v>
      </c>
      <c r="J142" s="22"/>
    </row>
    <row r="143" spans="1:10" x14ac:dyDescent="0.35">
      <c r="A143" s="20" t="s">
        <v>258</v>
      </c>
      <c r="B143" s="21" t="s">
        <v>269</v>
      </c>
      <c r="C143" s="22" t="s">
        <v>15</v>
      </c>
      <c r="D143" s="22">
        <v>9862</v>
      </c>
      <c r="E143" s="23">
        <v>9.35</v>
      </c>
      <c r="F143" s="23">
        <f t="shared" si="8"/>
        <v>0.65450000000000008</v>
      </c>
      <c r="G143" s="23">
        <f t="shared" si="4"/>
        <v>10.0045</v>
      </c>
      <c r="H143" s="22" t="s">
        <v>237</v>
      </c>
      <c r="I143" s="22" t="s">
        <v>15</v>
      </c>
      <c r="J143" s="22"/>
    </row>
    <row r="144" spans="1:10" x14ac:dyDescent="0.35">
      <c r="A144" s="20" t="s">
        <v>258</v>
      </c>
      <c r="B144" s="21" t="s">
        <v>270</v>
      </c>
      <c r="C144" s="22" t="s">
        <v>15</v>
      </c>
      <c r="D144" s="22">
        <v>9495</v>
      </c>
      <c r="E144" s="23">
        <v>9.35</v>
      </c>
      <c r="F144" s="23">
        <f t="shared" si="8"/>
        <v>0.65450000000000008</v>
      </c>
      <c r="G144" s="23">
        <f t="shared" si="4"/>
        <v>10.0045</v>
      </c>
      <c r="H144" s="22" t="s">
        <v>237</v>
      </c>
      <c r="I144" s="22" t="s">
        <v>15</v>
      </c>
      <c r="J144" s="22"/>
    </row>
    <row r="145" spans="1:10" x14ac:dyDescent="0.35">
      <c r="A145" s="20" t="s">
        <v>258</v>
      </c>
      <c r="B145" s="21" t="s">
        <v>271</v>
      </c>
      <c r="C145" s="22" t="s">
        <v>15</v>
      </c>
      <c r="D145" s="22">
        <v>9863</v>
      </c>
      <c r="E145" s="23">
        <v>9.35</v>
      </c>
      <c r="F145" s="23">
        <f t="shared" si="8"/>
        <v>0.65450000000000008</v>
      </c>
      <c r="G145" s="23">
        <f t="shared" si="4"/>
        <v>10.0045</v>
      </c>
      <c r="H145" s="22" t="s">
        <v>237</v>
      </c>
      <c r="I145" s="22" t="s">
        <v>15</v>
      </c>
      <c r="J145" s="22"/>
    </row>
    <row r="146" spans="1:10" x14ac:dyDescent="0.35">
      <c r="A146" s="20" t="s">
        <v>258</v>
      </c>
      <c r="B146" s="21" t="s">
        <v>272</v>
      </c>
      <c r="C146" s="22" t="s">
        <v>15</v>
      </c>
      <c r="D146" s="22">
        <v>1112</v>
      </c>
      <c r="E146" s="23">
        <v>9.35</v>
      </c>
      <c r="F146" s="23">
        <f t="shared" si="8"/>
        <v>0.65450000000000008</v>
      </c>
      <c r="G146" s="23">
        <f t="shared" si="4"/>
        <v>10.0045</v>
      </c>
      <c r="H146" s="22" t="s">
        <v>237</v>
      </c>
      <c r="I146" s="22" t="s">
        <v>15</v>
      </c>
      <c r="J146" s="22"/>
    </row>
    <row r="147" spans="1:10" x14ac:dyDescent="0.35">
      <c r="A147" s="20" t="s">
        <v>258</v>
      </c>
      <c r="B147" s="21" t="s">
        <v>273</v>
      </c>
      <c r="C147" s="22" t="s">
        <v>15</v>
      </c>
      <c r="D147" s="22">
        <v>8000</v>
      </c>
      <c r="E147" s="23">
        <v>15</v>
      </c>
      <c r="F147" s="23">
        <f t="shared" si="8"/>
        <v>1.05</v>
      </c>
      <c r="G147" s="23">
        <f t="shared" si="4"/>
        <v>16.05</v>
      </c>
      <c r="H147" s="22" t="s">
        <v>237</v>
      </c>
      <c r="I147" s="22" t="s">
        <v>15</v>
      </c>
      <c r="J147" s="22"/>
    </row>
    <row r="148" spans="1:10" x14ac:dyDescent="0.35">
      <c r="A148" s="20" t="s">
        <v>258</v>
      </c>
      <c r="B148" s="21" t="s">
        <v>624</v>
      </c>
      <c r="C148" s="22" t="s">
        <v>15</v>
      </c>
      <c r="D148" s="22">
        <v>9909</v>
      </c>
      <c r="E148" s="23">
        <v>28.04</v>
      </c>
      <c r="F148" s="23">
        <f t="shared" si="8"/>
        <v>1.9628000000000001</v>
      </c>
      <c r="G148" s="23">
        <f t="shared" si="4"/>
        <v>30.002800000000001</v>
      </c>
      <c r="H148" s="22" t="s">
        <v>237</v>
      </c>
      <c r="I148" s="22" t="s">
        <v>15</v>
      </c>
      <c r="J148" s="22"/>
    </row>
    <row r="149" spans="1:10" x14ac:dyDescent="0.35">
      <c r="A149" s="20" t="s">
        <v>274</v>
      </c>
      <c r="B149" s="21" t="s">
        <v>173</v>
      </c>
      <c r="C149" s="22" t="s">
        <v>15</v>
      </c>
      <c r="D149" s="22">
        <v>9527</v>
      </c>
      <c r="E149" s="23">
        <v>61</v>
      </c>
      <c r="F149" s="23">
        <f t="shared" si="8"/>
        <v>4.2700000000000005</v>
      </c>
      <c r="G149" s="23">
        <f t="shared" si="4"/>
        <v>65.27</v>
      </c>
      <c r="H149" s="22" t="s">
        <v>174</v>
      </c>
      <c r="I149" s="22" t="s">
        <v>175</v>
      </c>
      <c r="J149" s="22"/>
    </row>
    <row r="150" spans="1:10" x14ac:dyDescent="0.35">
      <c r="A150" s="20" t="s">
        <v>281</v>
      </c>
      <c r="B150" s="21" t="s">
        <v>282</v>
      </c>
      <c r="C150" s="22" t="s">
        <v>283</v>
      </c>
      <c r="D150" s="22">
        <v>9890</v>
      </c>
      <c r="E150" s="23">
        <v>165.25</v>
      </c>
      <c r="F150" s="23">
        <f t="shared" si="8"/>
        <v>11.567500000000001</v>
      </c>
      <c r="G150" s="23">
        <f t="shared" ref="G150:G170" si="9">SUM(E150:F150)</f>
        <v>176.8175</v>
      </c>
      <c r="H150" s="22" t="s">
        <v>21</v>
      </c>
      <c r="I150" s="22" t="s">
        <v>22</v>
      </c>
      <c r="J150" s="22"/>
    </row>
    <row r="151" spans="1:10" x14ac:dyDescent="0.35">
      <c r="A151" s="20" t="s">
        <v>284</v>
      </c>
      <c r="B151" s="25" t="s">
        <v>285</v>
      </c>
      <c r="C151" s="26" t="s">
        <v>286</v>
      </c>
      <c r="D151" s="26">
        <v>9771</v>
      </c>
      <c r="E151" s="27">
        <v>108.58</v>
      </c>
      <c r="F151" s="23">
        <f>E151*0.07</f>
        <v>7.6006000000000009</v>
      </c>
      <c r="G151" s="27">
        <f>E151+F151</f>
        <v>116.1806</v>
      </c>
      <c r="H151" s="26" t="s">
        <v>34</v>
      </c>
      <c r="I151" s="26" t="s">
        <v>287</v>
      </c>
      <c r="J151" s="26"/>
    </row>
    <row r="152" spans="1:10" x14ac:dyDescent="0.35">
      <c r="A152" s="20" t="s">
        <v>284</v>
      </c>
      <c r="B152" s="25" t="s">
        <v>289</v>
      </c>
      <c r="C152" s="26" t="s">
        <v>15</v>
      </c>
      <c r="D152" s="26">
        <v>9942</v>
      </c>
      <c r="E152" s="27">
        <v>7.88</v>
      </c>
      <c r="F152" s="23">
        <f t="shared" si="8"/>
        <v>0.55160000000000009</v>
      </c>
      <c r="G152" s="27">
        <f t="shared" si="9"/>
        <v>8.4315999999999995</v>
      </c>
      <c r="H152" s="26" t="s">
        <v>34</v>
      </c>
      <c r="I152" s="26" t="s">
        <v>287</v>
      </c>
      <c r="J152" s="26"/>
    </row>
    <row r="153" spans="1:10" x14ac:dyDescent="0.35">
      <c r="A153" s="20" t="s">
        <v>284</v>
      </c>
      <c r="B153" s="25" t="s">
        <v>290</v>
      </c>
      <c r="C153" s="26" t="s">
        <v>15</v>
      </c>
      <c r="D153" s="26">
        <v>9480</v>
      </c>
      <c r="E153" s="27">
        <v>6.27</v>
      </c>
      <c r="F153" s="23">
        <f t="shared" si="8"/>
        <v>0.43890000000000001</v>
      </c>
      <c r="G153" s="27">
        <f t="shared" si="9"/>
        <v>6.7088999999999999</v>
      </c>
      <c r="H153" s="26" t="s">
        <v>34</v>
      </c>
      <c r="I153" s="26" t="s">
        <v>287</v>
      </c>
      <c r="J153" s="26"/>
    </row>
    <row r="154" spans="1:10" x14ac:dyDescent="0.35">
      <c r="A154" s="20" t="s">
        <v>284</v>
      </c>
      <c r="B154" s="25" t="s">
        <v>291</v>
      </c>
      <c r="C154" s="26" t="s">
        <v>15</v>
      </c>
      <c r="D154" s="26">
        <v>7004</v>
      </c>
      <c r="E154" s="27">
        <v>9.7100000000000009</v>
      </c>
      <c r="F154" s="23">
        <f t="shared" si="8"/>
        <v>0.67970000000000008</v>
      </c>
      <c r="G154" s="27">
        <f t="shared" si="9"/>
        <v>10.389700000000001</v>
      </c>
      <c r="H154" s="26" t="s">
        <v>34</v>
      </c>
      <c r="I154" s="26" t="s">
        <v>287</v>
      </c>
      <c r="J154" s="26"/>
    </row>
    <row r="155" spans="1:10" x14ac:dyDescent="0.35">
      <c r="A155" s="20" t="s">
        <v>284</v>
      </c>
      <c r="B155" s="25" t="s">
        <v>292</v>
      </c>
      <c r="C155" s="26" t="s">
        <v>15</v>
      </c>
      <c r="D155" s="26">
        <v>9520</v>
      </c>
      <c r="E155" s="27">
        <v>9.1</v>
      </c>
      <c r="F155" s="23">
        <f t="shared" si="8"/>
        <v>0.63700000000000001</v>
      </c>
      <c r="G155" s="27">
        <f t="shared" si="9"/>
        <v>9.7370000000000001</v>
      </c>
      <c r="H155" s="26" t="s">
        <v>34</v>
      </c>
      <c r="I155" s="26" t="s">
        <v>287</v>
      </c>
      <c r="J155" s="26"/>
    </row>
    <row r="156" spans="1:10" ht="18" customHeight="1" x14ac:dyDescent="0.35">
      <c r="A156" s="20" t="s">
        <v>284</v>
      </c>
      <c r="B156" s="21" t="s">
        <v>293</v>
      </c>
      <c r="C156" s="22" t="s">
        <v>294</v>
      </c>
      <c r="D156" s="22">
        <v>10018</v>
      </c>
      <c r="E156" s="23">
        <v>46.87</v>
      </c>
      <c r="F156" s="23">
        <f t="shared" si="8"/>
        <v>3.2808999999999999</v>
      </c>
      <c r="G156" s="23">
        <f t="shared" si="9"/>
        <v>50.1509</v>
      </c>
      <c r="H156" s="22" t="s">
        <v>34</v>
      </c>
      <c r="I156" s="22" t="s">
        <v>287</v>
      </c>
      <c r="J156" s="22"/>
    </row>
    <row r="157" spans="1:10" x14ac:dyDescent="0.35">
      <c r="A157" s="20" t="s">
        <v>284</v>
      </c>
      <c r="B157" s="21" t="s">
        <v>566</v>
      </c>
      <c r="C157" s="22" t="s">
        <v>567</v>
      </c>
      <c r="D157" s="22">
        <v>9786</v>
      </c>
      <c r="E157" s="23">
        <v>54.09</v>
      </c>
      <c r="F157" s="23">
        <f t="shared" si="8"/>
        <v>3.7863000000000007</v>
      </c>
      <c r="G157" s="23">
        <f t="shared" si="9"/>
        <v>57.876300000000001</v>
      </c>
      <c r="H157" s="22" t="s">
        <v>34</v>
      </c>
      <c r="I157" s="22" t="s">
        <v>287</v>
      </c>
      <c r="J157" s="22"/>
    </row>
    <row r="158" spans="1:10" x14ac:dyDescent="0.35">
      <c r="A158" s="20" t="s">
        <v>284</v>
      </c>
      <c r="B158" s="21" t="s">
        <v>297</v>
      </c>
      <c r="C158" s="22" t="s">
        <v>15</v>
      </c>
      <c r="D158" s="22">
        <v>9482</v>
      </c>
      <c r="E158" s="23">
        <v>9.89</v>
      </c>
      <c r="F158" s="23">
        <f t="shared" si="8"/>
        <v>0.69230000000000014</v>
      </c>
      <c r="G158" s="23">
        <f t="shared" si="9"/>
        <v>10.5823</v>
      </c>
      <c r="H158" s="22" t="s">
        <v>34</v>
      </c>
      <c r="I158" s="22" t="s">
        <v>287</v>
      </c>
      <c r="J158" s="22"/>
    </row>
    <row r="159" spans="1:10" x14ac:dyDescent="0.35">
      <c r="A159" s="20" t="s">
        <v>284</v>
      </c>
      <c r="B159" s="21" t="s">
        <v>298</v>
      </c>
      <c r="C159" s="22" t="s">
        <v>15</v>
      </c>
      <c r="D159" s="22">
        <v>9387</v>
      </c>
      <c r="E159" s="23">
        <v>17.899999999999999</v>
      </c>
      <c r="F159" s="23">
        <f t="shared" si="8"/>
        <v>1.2530000000000001</v>
      </c>
      <c r="G159" s="23">
        <f t="shared" si="9"/>
        <v>19.152999999999999</v>
      </c>
      <c r="H159" s="22" t="s">
        <v>34</v>
      </c>
      <c r="I159" s="22" t="s">
        <v>287</v>
      </c>
      <c r="J159" s="22"/>
    </row>
    <row r="160" spans="1:10" x14ac:dyDescent="0.35">
      <c r="A160" s="20" t="s">
        <v>284</v>
      </c>
      <c r="B160" s="21" t="s">
        <v>55</v>
      </c>
      <c r="C160" s="22" t="s">
        <v>15</v>
      </c>
      <c r="D160" s="22" t="s">
        <v>56</v>
      </c>
      <c r="E160" s="23">
        <v>45.14</v>
      </c>
      <c r="F160" s="23">
        <f t="shared" si="8"/>
        <v>3.1598000000000002</v>
      </c>
      <c r="G160" s="23">
        <f t="shared" si="9"/>
        <v>48.299799999999998</v>
      </c>
      <c r="H160" s="22" t="s">
        <v>30</v>
      </c>
      <c r="I160" s="22" t="s">
        <v>287</v>
      </c>
      <c r="J160" s="22"/>
    </row>
    <row r="161" spans="1:10" x14ac:dyDescent="0.35">
      <c r="A161" s="20" t="s">
        <v>284</v>
      </c>
      <c r="B161" s="21" t="s">
        <v>57</v>
      </c>
      <c r="C161" s="22" t="s">
        <v>15</v>
      </c>
      <c r="D161" s="22" t="s">
        <v>58</v>
      </c>
      <c r="E161" s="23">
        <v>45.14</v>
      </c>
      <c r="F161" s="23">
        <f t="shared" si="8"/>
        <v>3.1598000000000002</v>
      </c>
      <c r="G161" s="23">
        <f t="shared" si="9"/>
        <v>48.299799999999998</v>
      </c>
      <c r="H161" s="22" t="s">
        <v>30</v>
      </c>
      <c r="I161" s="22" t="s">
        <v>287</v>
      </c>
      <c r="J161" s="22"/>
    </row>
    <row r="162" spans="1:10" x14ac:dyDescent="0.35">
      <c r="A162" s="20" t="s">
        <v>299</v>
      </c>
      <c r="B162" s="21" t="s">
        <v>585</v>
      </c>
      <c r="C162" s="22" t="s">
        <v>586</v>
      </c>
      <c r="D162" s="22">
        <v>9310</v>
      </c>
      <c r="E162" s="23">
        <v>152.02000000000001</v>
      </c>
      <c r="F162" s="23">
        <f t="shared" si="8"/>
        <v>10.641400000000001</v>
      </c>
      <c r="G162" s="23">
        <f t="shared" si="9"/>
        <v>162.66140000000001</v>
      </c>
      <c r="H162" s="22" t="s">
        <v>21</v>
      </c>
      <c r="I162" s="22" t="s">
        <v>22</v>
      </c>
      <c r="J162" s="22"/>
    </row>
    <row r="163" spans="1:10" x14ac:dyDescent="0.35">
      <c r="A163" s="20" t="s">
        <v>304</v>
      </c>
      <c r="B163" s="21" t="s">
        <v>173</v>
      </c>
      <c r="C163" s="22" t="s">
        <v>15</v>
      </c>
      <c r="D163" s="22">
        <v>9527</v>
      </c>
      <c r="E163" s="23">
        <v>61</v>
      </c>
      <c r="F163" s="23">
        <f t="shared" si="8"/>
        <v>4.2700000000000005</v>
      </c>
      <c r="G163" s="23">
        <f t="shared" si="9"/>
        <v>65.27</v>
      </c>
      <c r="H163" s="22" t="s">
        <v>174</v>
      </c>
      <c r="I163" s="22" t="s">
        <v>175</v>
      </c>
      <c r="J163" s="22"/>
    </row>
    <row r="164" spans="1:10" x14ac:dyDescent="0.35">
      <c r="A164" s="20" t="s">
        <v>304</v>
      </c>
      <c r="B164" s="21" t="s">
        <v>305</v>
      </c>
      <c r="C164" s="22" t="s">
        <v>606</v>
      </c>
      <c r="D164" s="22">
        <v>10011</v>
      </c>
      <c r="E164" s="23">
        <v>429.38</v>
      </c>
      <c r="F164" s="23">
        <f t="shared" si="8"/>
        <v>30.056600000000003</v>
      </c>
      <c r="G164" s="23">
        <f t="shared" si="9"/>
        <v>459.4366</v>
      </c>
      <c r="H164" s="22" t="s">
        <v>30</v>
      </c>
      <c r="I164" s="22" t="s">
        <v>617</v>
      </c>
      <c r="J164" s="22"/>
    </row>
    <row r="165" spans="1:10" x14ac:dyDescent="0.35">
      <c r="A165" s="20" t="s">
        <v>304</v>
      </c>
      <c r="B165" s="21" t="s">
        <v>307</v>
      </c>
      <c r="C165" s="22" t="s">
        <v>15</v>
      </c>
      <c r="D165" s="22" t="s">
        <v>308</v>
      </c>
      <c r="E165" s="23">
        <v>21.96</v>
      </c>
      <c r="F165" s="23">
        <f t="shared" si="8"/>
        <v>1.5372000000000001</v>
      </c>
      <c r="G165" s="23">
        <f t="shared" si="9"/>
        <v>23.497199999999999</v>
      </c>
      <c r="H165" s="22" t="s">
        <v>309</v>
      </c>
      <c r="I165" s="22" t="s">
        <v>618</v>
      </c>
      <c r="J165" s="22" t="s">
        <v>188</v>
      </c>
    </row>
    <row r="166" spans="1:10" x14ac:dyDescent="0.35">
      <c r="A166" s="20" t="s">
        <v>304</v>
      </c>
      <c r="B166" s="21" t="s">
        <v>310</v>
      </c>
      <c r="C166" s="22" t="s">
        <v>15</v>
      </c>
      <c r="D166" s="22" t="s">
        <v>311</v>
      </c>
      <c r="E166" s="23">
        <v>17.41</v>
      </c>
      <c r="F166" s="23">
        <f t="shared" si="8"/>
        <v>1.2187000000000001</v>
      </c>
      <c r="G166" s="23">
        <f t="shared" si="9"/>
        <v>18.628700000000002</v>
      </c>
      <c r="H166" s="22" t="s">
        <v>30</v>
      </c>
      <c r="I166" s="22" t="s">
        <v>618</v>
      </c>
      <c r="J166" s="22" t="s">
        <v>188</v>
      </c>
    </row>
    <row r="167" spans="1:10" x14ac:dyDescent="0.35">
      <c r="A167" s="20" t="s">
        <v>304</v>
      </c>
      <c r="B167" s="21" t="s">
        <v>183</v>
      </c>
      <c r="C167" s="22" t="s">
        <v>15</v>
      </c>
      <c r="D167" s="22" t="s">
        <v>126</v>
      </c>
      <c r="E167" s="23">
        <v>28.67</v>
      </c>
      <c r="F167" s="23">
        <f t="shared" si="8"/>
        <v>2.0069000000000004</v>
      </c>
      <c r="G167" s="23">
        <f t="shared" si="9"/>
        <v>30.676900000000003</v>
      </c>
      <c r="H167" s="22" t="s">
        <v>34</v>
      </c>
      <c r="I167" s="22" t="s">
        <v>619</v>
      </c>
      <c r="J167" s="22"/>
    </row>
    <row r="168" spans="1:10" x14ac:dyDescent="0.35">
      <c r="A168" s="20" t="s">
        <v>304</v>
      </c>
      <c r="B168" s="21" t="s">
        <v>190</v>
      </c>
      <c r="C168" s="22" t="s">
        <v>15</v>
      </c>
      <c r="D168" s="22">
        <v>3012</v>
      </c>
      <c r="E168" s="23">
        <v>14.4</v>
      </c>
      <c r="F168" s="23">
        <f t="shared" si="8"/>
        <v>1.0080000000000002</v>
      </c>
      <c r="G168" s="23">
        <f t="shared" si="9"/>
        <v>15.408000000000001</v>
      </c>
      <c r="H168" s="22" t="s">
        <v>34</v>
      </c>
      <c r="I168" s="22" t="s">
        <v>618</v>
      </c>
      <c r="J168" s="22"/>
    </row>
    <row r="169" spans="1:10" x14ac:dyDescent="0.35">
      <c r="A169" s="20" t="s">
        <v>312</v>
      </c>
      <c r="B169" s="21" t="s">
        <v>626</v>
      </c>
      <c r="C169" s="22" t="s">
        <v>627</v>
      </c>
      <c r="D169" s="22">
        <v>9910</v>
      </c>
      <c r="E169" s="23">
        <v>304.99</v>
      </c>
      <c r="F169" s="23">
        <f t="shared" si="8"/>
        <v>21.349300000000003</v>
      </c>
      <c r="G169" s="23">
        <f t="shared" si="9"/>
        <v>326.33930000000004</v>
      </c>
      <c r="H169" s="22" t="s">
        <v>34</v>
      </c>
      <c r="I169" s="22" t="s">
        <v>37</v>
      </c>
      <c r="J169" s="22" t="s">
        <v>605</v>
      </c>
    </row>
    <row r="170" spans="1:10" x14ac:dyDescent="0.35">
      <c r="A170" s="20" t="s">
        <v>312</v>
      </c>
      <c r="B170" s="21" t="s">
        <v>600</v>
      </c>
      <c r="C170" s="22" t="s">
        <v>601</v>
      </c>
      <c r="D170" s="22">
        <v>9148</v>
      </c>
      <c r="E170" s="23">
        <v>146.4</v>
      </c>
      <c r="F170" s="23">
        <f t="shared" si="8"/>
        <v>10.248000000000001</v>
      </c>
      <c r="G170" s="23">
        <f t="shared" si="9"/>
        <v>156.648</v>
      </c>
      <c r="H170" s="22" t="s">
        <v>99</v>
      </c>
      <c r="I170" s="22" t="s">
        <v>37</v>
      </c>
      <c r="J170" s="22"/>
    </row>
    <row r="171" spans="1:10" x14ac:dyDescent="0.35">
      <c r="A171" s="20" t="s">
        <v>345</v>
      </c>
      <c r="B171" s="21" t="s">
        <v>173</v>
      </c>
      <c r="C171" s="22" t="s">
        <v>15</v>
      </c>
      <c r="D171" s="22">
        <v>9527</v>
      </c>
      <c r="E171" s="23">
        <v>61</v>
      </c>
      <c r="F171" s="23">
        <f t="shared" ref="F171:F208" si="10">E171*0.07</f>
        <v>4.2700000000000005</v>
      </c>
      <c r="G171" s="23">
        <v>64.66</v>
      </c>
      <c r="H171" s="22" t="s">
        <v>321</v>
      </c>
      <c r="I171" s="22" t="s">
        <v>175</v>
      </c>
      <c r="J171" s="22" t="s">
        <v>322</v>
      </c>
    </row>
    <row r="172" spans="1:10" x14ac:dyDescent="0.35">
      <c r="A172" s="70" t="s">
        <v>345</v>
      </c>
      <c r="B172" s="71" t="s">
        <v>592</v>
      </c>
      <c r="C172" s="72" t="s">
        <v>593</v>
      </c>
      <c r="D172" s="72">
        <v>9633</v>
      </c>
      <c r="E172" s="73">
        <v>108.05</v>
      </c>
      <c r="F172" s="73">
        <f t="shared" si="10"/>
        <v>7.5635000000000003</v>
      </c>
      <c r="G172" s="73">
        <f t="shared" ref="G172:G223" si="11">SUM(E172:F172)</f>
        <v>115.6135</v>
      </c>
      <c r="H172" s="72" t="s">
        <v>30</v>
      </c>
      <c r="I172" s="72" t="s">
        <v>616</v>
      </c>
      <c r="J172" s="72" t="s">
        <v>595</v>
      </c>
    </row>
    <row r="173" spans="1:10" x14ac:dyDescent="0.35">
      <c r="A173" s="70" t="s">
        <v>345</v>
      </c>
      <c r="B173" s="71" t="s">
        <v>591</v>
      </c>
      <c r="C173" s="72" t="s">
        <v>594</v>
      </c>
      <c r="D173" s="72">
        <v>9634</v>
      </c>
      <c r="E173" s="73">
        <v>59</v>
      </c>
      <c r="F173" s="73">
        <f t="shared" si="10"/>
        <v>4.1300000000000008</v>
      </c>
      <c r="G173" s="73">
        <f t="shared" si="11"/>
        <v>63.13</v>
      </c>
      <c r="H173" s="72" t="s">
        <v>30</v>
      </c>
      <c r="I173" s="72" t="s">
        <v>616</v>
      </c>
      <c r="J173" s="72" t="s">
        <v>595</v>
      </c>
    </row>
    <row r="174" spans="1:10" x14ac:dyDescent="0.35">
      <c r="A174" s="70" t="s">
        <v>345</v>
      </c>
      <c r="B174" s="71" t="s">
        <v>612</v>
      </c>
      <c r="C174" s="76" t="s">
        <v>613</v>
      </c>
      <c r="D174" s="72">
        <v>9638</v>
      </c>
      <c r="E174" s="73">
        <v>143.96</v>
      </c>
      <c r="F174" s="73">
        <f t="shared" si="10"/>
        <v>10.077200000000001</v>
      </c>
      <c r="G174" s="73">
        <f t="shared" si="11"/>
        <v>154.03720000000001</v>
      </c>
      <c r="H174" s="72" t="s">
        <v>30</v>
      </c>
      <c r="I174" s="72" t="s">
        <v>616</v>
      </c>
      <c r="J174" s="72" t="s">
        <v>595</v>
      </c>
    </row>
    <row r="175" spans="1:10" x14ac:dyDescent="0.35">
      <c r="A175" s="70" t="s">
        <v>345</v>
      </c>
      <c r="B175" s="71" t="s">
        <v>351</v>
      </c>
      <c r="C175" s="72" t="s">
        <v>352</v>
      </c>
      <c r="D175" s="72">
        <v>9840</v>
      </c>
      <c r="E175" s="73">
        <v>57.43</v>
      </c>
      <c r="F175" s="73">
        <f t="shared" si="10"/>
        <v>4.0201000000000002</v>
      </c>
      <c r="G175" s="73">
        <f t="shared" si="11"/>
        <v>61.450099999999999</v>
      </c>
      <c r="H175" s="72" t="s">
        <v>67</v>
      </c>
      <c r="I175" s="72" t="s">
        <v>616</v>
      </c>
      <c r="J175" s="72" t="s">
        <v>353</v>
      </c>
    </row>
    <row r="176" spans="1:10" x14ac:dyDescent="0.35">
      <c r="A176" s="20" t="s">
        <v>345</v>
      </c>
      <c r="B176" s="21" t="s">
        <v>354</v>
      </c>
      <c r="C176" s="22" t="s">
        <v>15</v>
      </c>
      <c r="D176" s="22">
        <v>9565</v>
      </c>
      <c r="E176" s="23">
        <v>26.84</v>
      </c>
      <c r="F176" s="23">
        <f t="shared" si="10"/>
        <v>1.8788000000000002</v>
      </c>
      <c r="G176" s="23">
        <f t="shared" si="11"/>
        <v>28.718800000000002</v>
      </c>
      <c r="H176" s="22" t="s">
        <v>34</v>
      </c>
      <c r="I176" s="22" t="s">
        <v>616</v>
      </c>
      <c r="J176" s="22" t="s">
        <v>348</v>
      </c>
    </row>
    <row r="177" spans="1:10" x14ac:dyDescent="0.35">
      <c r="A177" s="20" t="s">
        <v>345</v>
      </c>
      <c r="B177" s="21" t="s">
        <v>355</v>
      </c>
      <c r="C177" s="22" t="s">
        <v>15</v>
      </c>
      <c r="D177" s="22" t="s">
        <v>182</v>
      </c>
      <c r="E177" s="23">
        <v>19.52</v>
      </c>
      <c r="F177" s="23">
        <f t="shared" si="10"/>
        <v>1.3664000000000001</v>
      </c>
      <c r="G177" s="23">
        <f t="shared" si="11"/>
        <v>20.886399999999998</v>
      </c>
      <c r="H177" s="22" t="s">
        <v>34</v>
      </c>
      <c r="I177" s="22" t="s">
        <v>616</v>
      </c>
      <c r="J177" s="22" t="s">
        <v>348</v>
      </c>
    </row>
    <row r="178" spans="1:10" x14ac:dyDescent="0.35">
      <c r="A178" s="20" t="s">
        <v>345</v>
      </c>
      <c r="B178" s="21" t="s">
        <v>183</v>
      </c>
      <c r="C178" s="22" t="s">
        <v>15</v>
      </c>
      <c r="D178" s="22" t="s">
        <v>126</v>
      </c>
      <c r="E178" s="23">
        <v>28.67</v>
      </c>
      <c r="F178" s="23">
        <f t="shared" si="10"/>
        <v>2.0069000000000004</v>
      </c>
      <c r="G178" s="23">
        <f t="shared" si="11"/>
        <v>30.676900000000003</v>
      </c>
      <c r="H178" s="22" t="s">
        <v>34</v>
      </c>
      <c r="I178" s="22" t="s">
        <v>616</v>
      </c>
      <c r="J178" s="22" t="s">
        <v>356</v>
      </c>
    </row>
    <row r="179" spans="1:10" x14ac:dyDescent="0.35">
      <c r="A179" s="20" t="s">
        <v>357</v>
      </c>
      <c r="B179" s="21" t="s">
        <v>588</v>
      </c>
      <c r="C179" s="22" t="s">
        <v>587</v>
      </c>
      <c r="D179" s="22">
        <v>1108</v>
      </c>
      <c r="E179" s="23">
        <v>22.1</v>
      </c>
      <c r="F179" s="23">
        <f t="shared" si="10"/>
        <v>1.5470000000000002</v>
      </c>
      <c r="G179" s="23">
        <f t="shared" si="11"/>
        <v>23.647000000000002</v>
      </c>
      <c r="H179" s="22" t="s">
        <v>358</v>
      </c>
      <c r="I179" s="22" t="s">
        <v>175</v>
      </c>
      <c r="J179" s="22" t="s">
        <v>359</v>
      </c>
    </row>
    <row r="180" spans="1:10" x14ac:dyDescent="0.35">
      <c r="A180" s="20" t="s">
        <v>357</v>
      </c>
      <c r="B180" s="21" t="s">
        <v>589</v>
      </c>
      <c r="C180" s="22" t="s">
        <v>581</v>
      </c>
      <c r="D180" s="22">
        <v>9012</v>
      </c>
      <c r="E180" s="23">
        <v>365.48</v>
      </c>
      <c r="F180" s="23">
        <f t="shared" si="10"/>
        <v>25.583600000000004</v>
      </c>
      <c r="G180" s="23">
        <f t="shared" si="11"/>
        <v>391.06360000000001</v>
      </c>
      <c r="H180" s="22" t="s">
        <v>358</v>
      </c>
      <c r="I180" s="22" t="s">
        <v>582</v>
      </c>
      <c r="J180" s="22" t="s">
        <v>359</v>
      </c>
    </row>
    <row r="181" spans="1:10" x14ac:dyDescent="0.35">
      <c r="A181" s="20" t="s">
        <v>357</v>
      </c>
      <c r="B181" s="21" t="s">
        <v>596</v>
      </c>
      <c r="C181" s="22" t="s">
        <v>597</v>
      </c>
      <c r="D181" s="22">
        <v>9297</v>
      </c>
      <c r="E181" s="23">
        <v>67.040000000000006</v>
      </c>
      <c r="F181" s="23">
        <f t="shared" si="10"/>
        <v>4.692800000000001</v>
      </c>
      <c r="G181" s="23">
        <f t="shared" si="11"/>
        <v>71.732800000000012</v>
      </c>
      <c r="H181" s="22" t="s">
        <v>362</v>
      </c>
      <c r="I181" s="22" t="s">
        <v>363</v>
      </c>
      <c r="J181" s="22" t="s">
        <v>359</v>
      </c>
    </row>
    <row r="182" spans="1:10" x14ac:dyDescent="0.35">
      <c r="A182" s="20" t="s">
        <v>357</v>
      </c>
      <c r="B182" s="21" t="s">
        <v>366</v>
      </c>
      <c r="C182" s="22" t="s">
        <v>15</v>
      </c>
      <c r="D182" s="22" t="s">
        <v>367</v>
      </c>
      <c r="E182" s="23">
        <v>23.11</v>
      </c>
      <c r="F182" s="23">
        <f>E182*0.07</f>
        <v>1.6177000000000001</v>
      </c>
      <c r="G182" s="23">
        <f>SUM(E182:F182)</f>
        <v>24.727699999999999</v>
      </c>
      <c r="H182" s="22" t="s">
        <v>368</v>
      </c>
      <c r="I182" s="22" t="s">
        <v>369</v>
      </c>
      <c r="J182" s="22" t="s">
        <v>359</v>
      </c>
    </row>
    <row r="183" spans="1:10" x14ac:dyDescent="0.35">
      <c r="A183" s="20" t="s">
        <v>357</v>
      </c>
      <c r="B183" s="74" t="s">
        <v>370</v>
      </c>
      <c r="C183" s="22" t="s">
        <v>15</v>
      </c>
      <c r="D183" s="22" t="s">
        <v>371</v>
      </c>
      <c r="E183" s="23">
        <v>13.42</v>
      </c>
      <c r="F183" s="23">
        <f>E183*0.07</f>
        <v>0.93940000000000012</v>
      </c>
      <c r="G183" s="23">
        <f>SUM(E183:F183)</f>
        <v>14.359400000000001</v>
      </c>
      <c r="H183" s="22" t="s">
        <v>368</v>
      </c>
      <c r="I183" s="22" t="s">
        <v>372</v>
      </c>
      <c r="J183" s="22" t="s">
        <v>359</v>
      </c>
    </row>
    <row r="184" spans="1:10" x14ac:dyDescent="0.35">
      <c r="A184" s="20" t="s">
        <v>357</v>
      </c>
      <c r="B184" s="75" t="s">
        <v>583</v>
      </c>
      <c r="C184" s="22" t="s">
        <v>584</v>
      </c>
      <c r="D184" s="22">
        <v>10051</v>
      </c>
      <c r="E184" s="23">
        <v>52.24</v>
      </c>
      <c r="F184" s="23">
        <f t="shared" si="10"/>
        <v>3.6568000000000005</v>
      </c>
      <c r="G184" s="23">
        <f t="shared" si="11"/>
        <v>55.896799999999999</v>
      </c>
      <c r="H184" s="22" t="s">
        <v>362</v>
      </c>
      <c r="I184" s="22" t="s">
        <v>365</v>
      </c>
      <c r="J184" s="22" t="s">
        <v>598</v>
      </c>
    </row>
    <row r="185" spans="1:10" x14ac:dyDescent="0.35">
      <c r="A185" s="20" t="s">
        <v>357</v>
      </c>
      <c r="B185" s="21" t="s">
        <v>625</v>
      </c>
      <c r="C185" s="22" t="s">
        <v>380</v>
      </c>
      <c r="D185" s="22">
        <v>9907</v>
      </c>
      <c r="E185" s="23">
        <v>53.91</v>
      </c>
      <c r="F185" s="23">
        <f t="shared" si="10"/>
        <v>3.7737000000000003</v>
      </c>
      <c r="G185" s="23">
        <f t="shared" si="11"/>
        <v>57.683699999999995</v>
      </c>
      <c r="H185" s="22" t="s">
        <v>362</v>
      </c>
      <c r="I185" s="22" t="s">
        <v>365</v>
      </c>
      <c r="J185" s="22" t="s">
        <v>381</v>
      </c>
    </row>
    <row r="186" spans="1:10" x14ac:dyDescent="0.35">
      <c r="A186" s="20" t="s">
        <v>357</v>
      </c>
      <c r="B186" s="21" t="s">
        <v>603</v>
      </c>
      <c r="C186" s="22" t="s">
        <v>604</v>
      </c>
      <c r="D186" s="22">
        <v>9803</v>
      </c>
      <c r="E186" s="23">
        <v>93.96</v>
      </c>
      <c r="F186" s="23">
        <f>E186*0.07</f>
        <v>6.5772000000000004</v>
      </c>
      <c r="G186" s="23">
        <f>SUM(E186:F186)</f>
        <v>100.5372</v>
      </c>
      <c r="H186" s="22" t="s">
        <v>386</v>
      </c>
      <c r="I186" s="22" t="s">
        <v>365</v>
      </c>
      <c r="J186" s="22" t="s">
        <v>387</v>
      </c>
    </row>
    <row r="187" spans="1:10" x14ac:dyDescent="0.35">
      <c r="A187" s="20" t="s">
        <v>357</v>
      </c>
      <c r="B187" s="21" t="s">
        <v>620</v>
      </c>
      <c r="C187" s="22" t="s">
        <v>623</v>
      </c>
      <c r="D187" s="22">
        <v>9914</v>
      </c>
      <c r="E187" s="23">
        <v>110.04</v>
      </c>
      <c r="F187" s="23">
        <f>E187*0.07</f>
        <v>7.7028000000000008</v>
      </c>
      <c r="G187" s="23">
        <f t="shared" si="11"/>
        <v>117.7428</v>
      </c>
      <c r="H187" s="22" t="s">
        <v>386</v>
      </c>
      <c r="I187" s="22" t="s">
        <v>365</v>
      </c>
      <c r="J187" s="22" t="s">
        <v>390</v>
      </c>
    </row>
    <row r="188" spans="1:10" x14ac:dyDescent="0.35">
      <c r="A188" s="20" t="s">
        <v>357</v>
      </c>
      <c r="B188" s="21" t="s">
        <v>621</v>
      </c>
      <c r="C188" s="22" t="s">
        <v>622</v>
      </c>
      <c r="D188" s="22">
        <v>9915</v>
      </c>
      <c r="E188" s="23">
        <v>42.04</v>
      </c>
      <c r="F188" s="23">
        <f t="shared" si="10"/>
        <v>2.9428000000000001</v>
      </c>
      <c r="G188" s="23">
        <f t="shared" si="11"/>
        <v>44.982799999999997</v>
      </c>
      <c r="H188" s="22" t="s">
        <v>386</v>
      </c>
      <c r="I188" s="22" t="s">
        <v>365</v>
      </c>
      <c r="J188" s="22" t="s">
        <v>390</v>
      </c>
    </row>
    <row r="189" spans="1:10" x14ac:dyDescent="0.35">
      <c r="A189" s="20" t="s">
        <v>357</v>
      </c>
      <c r="B189" s="21" t="s">
        <v>393</v>
      </c>
      <c r="C189" s="22" t="s">
        <v>394</v>
      </c>
      <c r="D189" s="22">
        <v>9553</v>
      </c>
      <c r="E189" s="23">
        <v>113.46</v>
      </c>
      <c r="F189" s="23">
        <f t="shared" si="10"/>
        <v>7.9422000000000006</v>
      </c>
      <c r="G189" s="23">
        <f t="shared" si="11"/>
        <v>121.40219999999999</v>
      </c>
      <c r="H189" s="22" t="s">
        <v>395</v>
      </c>
      <c r="I189" s="22" t="s">
        <v>365</v>
      </c>
      <c r="J189" s="22" t="s">
        <v>396</v>
      </c>
    </row>
    <row r="190" spans="1:10" x14ac:dyDescent="0.35">
      <c r="A190" s="20" t="s">
        <v>357</v>
      </c>
      <c r="B190" s="21" t="s">
        <v>397</v>
      </c>
      <c r="C190" s="22" t="s">
        <v>15</v>
      </c>
      <c r="D190" s="22" t="s">
        <v>398</v>
      </c>
      <c r="E190" s="23">
        <v>27.39</v>
      </c>
      <c r="F190" s="23">
        <f t="shared" si="10"/>
        <v>1.9173000000000002</v>
      </c>
      <c r="G190" s="23">
        <f t="shared" si="11"/>
        <v>29.307300000000001</v>
      </c>
      <c r="H190" s="22" t="s">
        <v>362</v>
      </c>
      <c r="I190" s="22" t="s">
        <v>372</v>
      </c>
      <c r="J190" s="22"/>
    </row>
    <row r="191" spans="1:10" x14ac:dyDescent="0.35">
      <c r="A191" s="20" t="s">
        <v>357</v>
      </c>
      <c r="B191" s="21" t="s">
        <v>399</v>
      </c>
      <c r="C191" s="22" t="s">
        <v>15</v>
      </c>
      <c r="D191" s="22">
        <v>9460</v>
      </c>
      <c r="E191" s="23">
        <v>35.869999999999997</v>
      </c>
      <c r="F191" s="23">
        <f t="shared" si="10"/>
        <v>2.5108999999999999</v>
      </c>
      <c r="G191" s="23">
        <f t="shared" si="11"/>
        <v>38.380899999999997</v>
      </c>
      <c r="H191" s="22" t="s">
        <v>362</v>
      </c>
      <c r="I191" s="22" t="s">
        <v>372</v>
      </c>
      <c r="J191" s="22"/>
    </row>
    <row r="192" spans="1:10" x14ac:dyDescent="0.35">
      <c r="A192" s="20" t="s">
        <v>357</v>
      </c>
      <c r="B192" s="21" t="s">
        <v>190</v>
      </c>
      <c r="C192" s="22" t="s">
        <v>15</v>
      </c>
      <c r="D192" s="22">
        <v>3012</v>
      </c>
      <c r="E192" s="23">
        <v>14.4</v>
      </c>
      <c r="F192" s="23">
        <f t="shared" si="10"/>
        <v>1.0080000000000002</v>
      </c>
      <c r="G192" s="23">
        <f t="shared" si="11"/>
        <v>15.408000000000001</v>
      </c>
      <c r="H192" s="22" t="s">
        <v>362</v>
      </c>
      <c r="I192" s="22" t="s">
        <v>369</v>
      </c>
      <c r="J192" s="22"/>
    </row>
    <row r="193" spans="1:10" x14ac:dyDescent="0.35">
      <c r="A193" s="20" t="s">
        <v>357</v>
      </c>
      <c r="B193" s="21" t="s">
        <v>400</v>
      </c>
      <c r="C193" s="22" t="s">
        <v>15</v>
      </c>
      <c r="D193" s="22">
        <v>8012</v>
      </c>
      <c r="E193" s="23">
        <v>3.82</v>
      </c>
      <c r="F193" s="23">
        <f t="shared" si="10"/>
        <v>0.26740000000000003</v>
      </c>
      <c r="G193" s="23">
        <f t="shared" si="11"/>
        <v>4.0873999999999997</v>
      </c>
      <c r="H193" s="22" t="s">
        <v>362</v>
      </c>
      <c r="I193" s="22" t="s">
        <v>369</v>
      </c>
      <c r="J193" s="22"/>
    </row>
    <row r="194" spans="1:10" x14ac:dyDescent="0.35">
      <c r="A194" s="20" t="s">
        <v>357</v>
      </c>
      <c r="B194" s="21" t="s">
        <v>401</v>
      </c>
      <c r="C194" s="22" t="s">
        <v>15</v>
      </c>
      <c r="D194" s="22">
        <v>3013</v>
      </c>
      <c r="E194" s="23">
        <v>5.47</v>
      </c>
      <c r="F194" s="23">
        <f t="shared" si="10"/>
        <v>0.38290000000000002</v>
      </c>
      <c r="G194" s="23">
        <f t="shared" si="11"/>
        <v>5.8529</v>
      </c>
      <c r="H194" s="22" t="s">
        <v>362</v>
      </c>
      <c r="I194" s="22" t="s">
        <v>369</v>
      </c>
      <c r="J194" s="22"/>
    </row>
    <row r="195" spans="1:10" x14ac:dyDescent="0.35">
      <c r="A195" s="20" t="s">
        <v>357</v>
      </c>
      <c r="B195" s="21" t="s">
        <v>402</v>
      </c>
      <c r="C195" s="22" t="s">
        <v>15</v>
      </c>
      <c r="D195" s="22">
        <v>9289</v>
      </c>
      <c r="E195" s="23">
        <v>11.46</v>
      </c>
      <c r="F195" s="23">
        <f t="shared" si="10"/>
        <v>0.80220000000000014</v>
      </c>
      <c r="G195" s="23">
        <f t="shared" si="11"/>
        <v>12.262200000000002</v>
      </c>
      <c r="H195" s="22" t="s">
        <v>395</v>
      </c>
      <c r="I195" s="22" t="s">
        <v>403</v>
      </c>
      <c r="J195" s="22" t="s">
        <v>258</v>
      </c>
    </row>
    <row r="196" spans="1:10" x14ac:dyDescent="0.35">
      <c r="A196" s="20" t="s">
        <v>357</v>
      </c>
      <c r="B196" s="21" t="s">
        <v>404</v>
      </c>
      <c r="C196" s="22" t="s">
        <v>15</v>
      </c>
      <c r="D196" s="22">
        <v>3512</v>
      </c>
      <c r="E196" s="23">
        <v>8.56</v>
      </c>
      <c r="F196" s="23">
        <f t="shared" si="10"/>
        <v>0.59920000000000007</v>
      </c>
      <c r="G196" s="23">
        <f t="shared" si="11"/>
        <v>9.1592000000000002</v>
      </c>
      <c r="H196" s="22" t="s">
        <v>395</v>
      </c>
      <c r="I196" s="22" t="s">
        <v>403</v>
      </c>
      <c r="J196" s="22"/>
    </row>
    <row r="197" spans="1:10" x14ac:dyDescent="0.35">
      <c r="A197" s="20" t="s">
        <v>357</v>
      </c>
      <c r="B197" s="21" t="s">
        <v>405</v>
      </c>
      <c r="C197" s="22" t="s">
        <v>15</v>
      </c>
      <c r="D197" s="22">
        <v>9758</v>
      </c>
      <c r="E197" s="23">
        <v>5.8</v>
      </c>
      <c r="F197" s="23">
        <f t="shared" si="10"/>
        <v>0.40600000000000003</v>
      </c>
      <c r="G197" s="23">
        <f t="shared" si="11"/>
        <v>6.2059999999999995</v>
      </c>
      <c r="H197" s="22" t="s">
        <v>395</v>
      </c>
      <c r="I197" s="22" t="s">
        <v>403</v>
      </c>
      <c r="J197" s="22"/>
    </row>
    <row r="198" spans="1:10" x14ac:dyDescent="0.35">
      <c r="A198" s="20" t="s">
        <v>357</v>
      </c>
      <c r="B198" s="21" t="s">
        <v>406</v>
      </c>
      <c r="C198" s="22" t="s">
        <v>15</v>
      </c>
      <c r="D198" s="22">
        <v>9606</v>
      </c>
      <c r="E198" s="23">
        <v>38.869999999999997</v>
      </c>
      <c r="F198" s="23">
        <f t="shared" si="10"/>
        <v>2.7208999999999999</v>
      </c>
      <c r="G198" s="23">
        <f t="shared" si="11"/>
        <v>41.590899999999998</v>
      </c>
      <c r="H198" s="22" t="s">
        <v>395</v>
      </c>
      <c r="I198" s="22" t="s">
        <v>403</v>
      </c>
      <c r="J198" s="22"/>
    </row>
    <row r="199" spans="1:10" x14ac:dyDescent="0.35">
      <c r="A199" s="20" t="s">
        <v>357</v>
      </c>
      <c r="B199" s="21" t="s">
        <v>407</v>
      </c>
      <c r="C199" s="22" t="s">
        <v>408</v>
      </c>
      <c r="D199" s="22">
        <v>3505</v>
      </c>
      <c r="E199" s="23">
        <v>62.83</v>
      </c>
      <c r="F199" s="23">
        <f t="shared" si="10"/>
        <v>4.3981000000000003</v>
      </c>
      <c r="G199" s="23">
        <f t="shared" si="11"/>
        <v>67.228099999999998</v>
      </c>
      <c r="H199" s="22" t="s">
        <v>203</v>
      </c>
      <c r="I199" s="22" t="s">
        <v>369</v>
      </c>
      <c r="J199" s="22"/>
    </row>
    <row r="200" spans="1:10" x14ac:dyDescent="0.35">
      <c r="A200" s="20" t="s">
        <v>409</v>
      </c>
      <c r="B200" s="21" t="s">
        <v>410</v>
      </c>
      <c r="C200" s="22" t="s">
        <v>411</v>
      </c>
      <c r="D200" s="22">
        <v>9747</v>
      </c>
      <c r="E200" s="23">
        <v>107.84</v>
      </c>
      <c r="F200" s="23">
        <f t="shared" si="10"/>
        <v>7.5488000000000008</v>
      </c>
      <c r="G200" s="23">
        <f>SUM(E200:F200)</f>
        <v>115.3888</v>
      </c>
      <c r="H200" s="22" t="s">
        <v>129</v>
      </c>
      <c r="I200" s="22" t="s">
        <v>412</v>
      </c>
      <c r="J200" s="22"/>
    </row>
    <row r="201" spans="1:10" x14ac:dyDescent="0.35">
      <c r="A201" s="20" t="s">
        <v>413</v>
      </c>
      <c r="B201" s="21" t="s">
        <v>571</v>
      </c>
      <c r="C201" s="22" t="s">
        <v>573</v>
      </c>
      <c r="D201" s="22">
        <v>9660</v>
      </c>
      <c r="E201" s="23">
        <v>108.59</v>
      </c>
      <c r="F201" s="23">
        <f t="shared" si="10"/>
        <v>7.6013000000000011</v>
      </c>
      <c r="G201" s="23">
        <f t="shared" si="11"/>
        <v>116.1913</v>
      </c>
      <c r="H201" s="22" t="s">
        <v>30</v>
      </c>
      <c r="I201" s="22" t="s">
        <v>414</v>
      </c>
      <c r="J201" s="22"/>
    </row>
    <row r="202" spans="1:10" x14ac:dyDescent="0.35">
      <c r="A202" s="20" t="s">
        <v>413</v>
      </c>
      <c r="B202" s="21" t="s">
        <v>572</v>
      </c>
      <c r="C202" s="22" t="s">
        <v>574</v>
      </c>
      <c r="D202" s="22">
        <v>9661</v>
      </c>
      <c r="E202" s="23">
        <v>26.82</v>
      </c>
      <c r="F202" s="23">
        <f t="shared" si="10"/>
        <v>1.8774000000000002</v>
      </c>
      <c r="G202" s="23">
        <f t="shared" si="11"/>
        <v>28.697400000000002</v>
      </c>
      <c r="H202" s="22" t="s">
        <v>30</v>
      </c>
      <c r="I202" s="22" t="s">
        <v>414</v>
      </c>
      <c r="J202" s="22"/>
    </row>
    <row r="203" spans="1:10" x14ac:dyDescent="0.35">
      <c r="A203" s="20" t="s">
        <v>413</v>
      </c>
      <c r="B203" s="21" t="s">
        <v>575</v>
      </c>
      <c r="C203" s="22" t="s">
        <v>576</v>
      </c>
      <c r="D203" s="22">
        <v>9722</v>
      </c>
      <c r="E203" s="23">
        <v>57.2</v>
      </c>
      <c r="F203" s="23">
        <f t="shared" si="10"/>
        <v>4.0040000000000004</v>
      </c>
      <c r="G203" s="23">
        <f t="shared" si="11"/>
        <v>61.204000000000001</v>
      </c>
      <c r="H203" s="22" t="s">
        <v>30</v>
      </c>
      <c r="I203" s="22" t="s">
        <v>414</v>
      </c>
      <c r="J203" s="22"/>
    </row>
    <row r="204" spans="1:10" x14ac:dyDescent="0.35">
      <c r="A204" s="20" t="s">
        <v>413</v>
      </c>
      <c r="B204" s="21" t="s">
        <v>147</v>
      </c>
      <c r="C204" s="22" t="s">
        <v>136</v>
      </c>
      <c r="D204" s="22">
        <v>9898</v>
      </c>
      <c r="E204" s="23">
        <v>45</v>
      </c>
      <c r="F204" s="23">
        <f>E204*0.07</f>
        <v>3.1500000000000004</v>
      </c>
      <c r="G204" s="23">
        <f>SUM(E204:F204)</f>
        <v>48.15</v>
      </c>
      <c r="H204" s="22" t="s">
        <v>30</v>
      </c>
      <c r="I204" s="22" t="s">
        <v>414</v>
      </c>
      <c r="J204" s="22"/>
    </row>
    <row r="205" spans="1:10" x14ac:dyDescent="0.35">
      <c r="A205" s="20" t="s">
        <v>413</v>
      </c>
      <c r="B205" s="21" t="s">
        <v>557</v>
      </c>
      <c r="C205" s="22" t="s">
        <v>15</v>
      </c>
      <c r="D205" s="22">
        <v>9940</v>
      </c>
      <c r="E205" s="23">
        <v>13.77</v>
      </c>
      <c r="F205" s="23">
        <f>E205*0.07</f>
        <v>0.96390000000000009</v>
      </c>
      <c r="G205" s="23">
        <f>SUM(E205:F205)</f>
        <v>14.7339</v>
      </c>
      <c r="H205" s="22" t="s">
        <v>30</v>
      </c>
      <c r="I205" s="22" t="s">
        <v>414</v>
      </c>
      <c r="J205" s="22"/>
    </row>
    <row r="206" spans="1:10" x14ac:dyDescent="0.35">
      <c r="A206" s="20" t="s">
        <v>413</v>
      </c>
      <c r="B206" s="67" t="s">
        <v>579</v>
      </c>
      <c r="C206" s="68" t="s">
        <v>580</v>
      </c>
      <c r="D206" s="68">
        <v>9720</v>
      </c>
      <c r="E206" s="69" t="s">
        <v>427</v>
      </c>
      <c r="F206" s="69" t="e">
        <f>E206*0.07</f>
        <v>#VALUE!</v>
      </c>
      <c r="G206" s="69" t="e">
        <f>SUM(E206:F206)</f>
        <v>#VALUE!</v>
      </c>
      <c r="H206" s="68" t="s">
        <v>99</v>
      </c>
      <c r="I206" s="68" t="s">
        <v>414</v>
      </c>
      <c r="J206" s="68"/>
    </row>
    <row r="207" spans="1:10" x14ac:dyDescent="0.35">
      <c r="A207" s="20" t="s">
        <v>413</v>
      </c>
      <c r="B207" s="21" t="s">
        <v>148</v>
      </c>
      <c r="C207" s="22" t="s">
        <v>15</v>
      </c>
      <c r="D207" s="22">
        <v>1005</v>
      </c>
      <c r="E207" s="23">
        <v>1.99</v>
      </c>
      <c r="F207" s="23">
        <f>E207*0.07</f>
        <v>0.13930000000000001</v>
      </c>
      <c r="G207" s="23">
        <f>SUM(E207:F207)</f>
        <v>2.1293000000000002</v>
      </c>
      <c r="H207" s="22" t="s">
        <v>99</v>
      </c>
      <c r="I207" s="22" t="s">
        <v>414</v>
      </c>
      <c r="J207" s="22"/>
    </row>
    <row r="208" spans="1:10" x14ac:dyDescent="0.35">
      <c r="A208" s="20" t="s">
        <v>413</v>
      </c>
      <c r="B208" s="21" t="s">
        <v>577</v>
      </c>
      <c r="C208" s="22" t="s">
        <v>578</v>
      </c>
      <c r="D208" s="22">
        <v>9721</v>
      </c>
      <c r="E208" s="23">
        <v>57.2</v>
      </c>
      <c r="F208" s="23">
        <f t="shared" si="10"/>
        <v>4.0040000000000004</v>
      </c>
      <c r="G208" s="23">
        <f t="shared" si="11"/>
        <v>61.204000000000001</v>
      </c>
      <c r="H208" s="22" t="s">
        <v>102</v>
      </c>
      <c r="I208" s="22" t="s">
        <v>414</v>
      </c>
      <c r="J208" s="22"/>
    </row>
    <row r="209" spans="1:10" x14ac:dyDescent="0.35">
      <c r="A209" s="20" t="s">
        <v>415</v>
      </c>
      <c r="B209" s="21" t="s">
        <v>416</v>
      </c>
      <c r="C209" s="22" t="s">
        <v>16</v>
      </c>
      <c r="D209" s="22">
        <v>9450</v>
      </c>
      <c r="E209" s="23">
        <v>7.32</v>
      </c>
      <c r="F209" s="23">
        <f t="shared" ref="F209:F233" si="12">E209*0.07</f>
        <v>0.51240000000000008</v>
      </c>
      <c r="G209" s="23">
        <f t="shared" si="11"/>
        <v>7.8324000000000007</v>
      </c>
      <c r="H209" s="22" t="s">
        <v>237</v>
      </c>
      <c r="I209" s="22" t="s">
        <v>15</v>
      </c>
      <c r="J209" s="22"/>
    </row>
    <row r="210" spans="1:10" x14ac:dyDescent="0.35">
      <c r="A210" s="20" t="s">
        <v>415</v>
      </c>
      <c r="B210" s="21" t="s">
        <v>417</v>
      </c>
      <c r="C210" s="22" t="s">
        <v>16</v>
      </c>
      <c r="D210" s="22">
        <v>9437</v>
      </c>
      <c r="E210" s="23">
        <v>7.76</v>
      </c>
      <c r="F210" s="23">
        <f t="shared" si="12"/>
        <v>0.54320000000000002</v>
      </c>
      <c r="G210" s="23">
        <f t="shared" si="11"/>
        <v>8.3032000000000004</v>
      </c>
      <c r="H210" s="22" t="s">
        <v>237</v>
      </c>
      <c r="I210" s="22" t="s">
        <v>15</v>
      </c>
      <c r="J210" s="22"/>
    </row>
    <row r="211" spans="1:10" x14ac:dyDescent="0.35">
      <c r="A211" s="20" t="s">
        <v>415</v>
      </c>
      <c r="B211" s="21" t="s">
        <v>599</v>
      </c>
      <c r="C211" s="22" t="s">
        <v>15</v>
      </c>
      <c r="D211" s="22">
        <v>9394</v>
      </c>
      <c r="E211" s="23">
        <v>9.6999999999999993</v>
      </c>
      <c r="F211" s="23">
        <f t="shared" si="12"/>
        <v>0.67900000000000005</v>
      </c>
      <c r="G211" s="23">
        <f t="shared" si="11"/>
        <v>10.379</v>
      </c>
      <c r="H211" s="22" t="s">
        <v>237</v>
      </c>
      <c r="I211" s="22"/>
      <c r="J211" s="22"/>
    </row>
    <row r="212" spans="1:10" x14ac:dyDescent="0.35">
      <c r="A212" s="20" t="s">
        <v>415</v>
      </c>
      <c r="B212" s="21" t="s">
        <v>418</v>
      </c>
      <c r="C212" s="22" t="s">
        <v>16</v>
      </c>
      <c r="D212" s="22" t="s">
        <v>590</v>
      </c>
      <c r="E212" s="23">
        <v>7.76</v>
      </c>
      <c r="F212" s="23">
        <f t="shared" si="12"/>
        <v>0.54320000000000002</v>
      </c>
      <c r="G212" s="23">
        <f t="shared" si="11"/>
        <v>8.3032000000000004</v>
      </c>
      <c r="H212" s="22" t="s">
        <v>237</v>
      </c>
      <c r="I212" s="22" t="s">
        <v>15</v>
      </c>
      <c r="J212" s="22"/>
    </row>
    <row r="213" spans="1:10" x14ac:dyDescent="0.35">
      <c r="A213" s="20" t="s">
        <v>415</v>
      </c>
      <c r="B213" s="21" t="s">
        <v>419</v>
      </c>
      <c r="C213" s="22" t="s">
        <v>15</v>
      </c>
      <c r="D213" s="22">
        <v>9844</v>
      </c>
      <c r="E213" s="23">
        <v>18.95</v>
      </c>
      <c r="F213" s="23">
        <f t="shared" si="12"/>
        <v>1.3265</v>
      </c>
      <c r="G213" s="23">
        <f t="shared" si="11"/>
        <v>20.276499999999999</v>
      </c>
      <c r="H213" s="22" t="s">
        <v>237</v>
      </c>
      <c r="I213" s="22"/>
      <c r="J213" s="22"/>
    </row>
    <row r="214" spans="1:10" x14ac:dyDescent="0.35">
      <c r="A214" s="20" t="s">
        <v>415</v>
      </c>
      <c r="B214" s="21" t="s">
        <v>420</v>
      </c>
      <c r="C214" s="22" t="s">
        <v>16</v>
      </c>
      <c r="D214" s="22">
        <v>9986</v>
      </c>
      <c r="E214" s="23">
        <v>54.82</v>
      </c>
      <c r="F214" s="23">
        <f t="shared" si="12"/>
        <v>3.8374000000000006</v>
      </c>
      <c r="G214" s="23">
        <f t="shared" si="11"/>
        <v>58.657400000000003</v>
      </c>
      <c r="H214" s="22" t="s">
        <v>237</v>
      </c>
      <c r="I214" s="22" t="s">
        <v>15</v>
      </c>
      <c r="J214" s="22"/>
    </row>
    <row r="215" spans="1:10" x14ac:dyDescent="0.35">
      <c r="A215" s="20" t="s">
        <v>415</v>
      </c>
      <c r="B215" s="21" t="s">
        <v>421</v>
      </c>
      <c r="C215" s="22" t="s">
        <v>15</v>
      </c>
      <c r="D215" s="22">
        <v>9453</v>
      </c>
      <c r="E215" s="23">
        <v>13.21</v>
      </c>
      <c r="F215" s="23">
        <f t="shared" si="12"/>
        <v>0.92470000000000019</v>
      </c>
      <c r="G215" s="23">
        <f t="shared" si="11"/>
        <v>14.1347</v>
      </c>
      <c r="H215" s="22" t="s">
        <v>237</v>
      </c>
      <c r="I215" s="22" t="s">
        <v>15</v>
      </c>
      <c r="J215" s="22"/>
    </row>
    <row r="216" spans="1:10" x14ac:dyDescent="0.35">
      <c r="A216" s="20" t="s">
        <v>415</v>
      </c>
      <c r="B216" s="21" t="s">
        <v>422</v>
      </c>
      <c r="C216" s="22" t="s">
        <v>15</v>
      </c>
      <c r="D216" s="22">
        <v>9439</v>
      </c>
      <c r="E216" s="23">
        <v>21.99</v>
      </c>
      <c r="F216" s="23">
        <f t="shared" si="12"/>
        <v>1.5393000000000001</v>
      </c>
      <c r="G216" s="23">
        <f t="shared" si="11"/>
        <v>23.529299999999999</v>
      </c>
      <c r="H216" s="22" t="s">
        <v>237</v>
      </c>
      <c r="I216" s="22" t="s">
        <v>15</v>
      </c>
      <c r="J216" s="22"/>
    </row>
    <row r="217" spans="1:10" x14ac:dyDescent="0.35">
      <c r="A217" s="20" t="s">
        <v>415</v>
      </c>
      <c r="B217" s="21" t="s">
        <v>423</v>
      </c>
      <c r="C217" s="22" t="s">
        <v>15</v>
      </c>
      <c r="D217" s="22">
        <v>10027</v>
      </c>
      <c r="E217" s="23">
        <v>42.7</v>
      </c>
      <c r="F217" s="23">
        <f t="shared" si="12"/>
        <v>2.9890000000000003</v>
      </c>
      <c r="G217" s="23">
        <f t="shared" si="11"/>
        <v>45.689</v>
      </c>
      <c r="H217" s="22" t="s">
        <v>237</v>
      </c>
      <c r="I217" s="22" t="s">
        <v>15</v>
      </c>
      <c r="J217" s="22"/>
    </row>
    <row r="218" spans="1:10" x14ac:dyDescent="0.35">
      <c r="A218" s="20" t="s">
        <v>415</v>
      </c>
      <c r="B218" s="21" t="s">
        <v>424</v>
      </c>
      <c r="C218" s="22" t="s">
        <v>16</v>
      </c>
      <c r="D218" s="22">
        <v>9837</v>
      </c>
      <c r="E218" s="23">
        <v>2.06</v>
      </c>
      <c r="F218" s="23">
        <f t="shared" si="12"/>
        <v>0.14420000000000002</v>
      </c>
      <c r="G218" s="23">
        <f t="shared" si="11"/>
        <v>2.2042000000000002</v>
      </c>
      <c r="H218" s="22" t="s">
        <v>237</v>
      </c>
      <c r="I218" s="22" t="s">
        <v>15</v>
      </c>
      <c r="J218" s="22"/>
    </row>
    <row r="219" spans="1:10" x14ac:dyDescent="0.35">
      <c r="A219" s="20" t="s">
        <v>415</v>
      </c>
      <c r="B219" s="21" t="s">
        <v>425</v>
      </c>
      <c r="C219" s="22" t="s">
        <v>15</v>
      </c>
      <c r="D219" s="22">
        <v>9447</v>
      </c>
      <c r="E219" s="23">
        <v>0.65</v>
      </c>
      <c r="F219" s="23">
        <f t="shared" si="12"/>
        <v>4.5500000000000006E-2</v>
      </c>
      <c r="G219" s="23">
        <f t="shared" si="11"/>
        <v>0.69550000000000001</v>
      </c>
      <c r="H219" s="22" t="s">
        <v>237</v>
      </c>
      <c r="I219" s="22" t="s">
        <v>15</v>
      </c>
      <c r="J219" s="22"/>
    </row>
    <row r="220" spans="1:10" x14ac:dyDescent="0.35">
      <c r="A220" s="20" t="s">
        <v>415</v>
      </c>
      <c r="B220" s="21" t="s">
        <v>429</v>
      </c>
      <c r="C220" s="22" t="s">
        <v>15</v>
      </c>
      <c r="D220" s="22">
        <v>9791</v>
      </c>
      <c r="E220" s="23">
        <v>10.17</v>
      </c>
      <c r="F220" s="23">
        <f t="shared" si="12"/>
        <v>0.71190000000000009</v>
      </c>
      <c r="G220" s="23">
        <f t="shared" si="11"/>
        <v>10.8819</v>
      </c>
      <c r="H220" s="22" t="s">
        <v>237</v>
      </c>
      <c r="I220" s="22" t="s">
        <v>15</v>
      </c>
      <c r="J220" s="22" t="s">
        <v>430</v>
      </c>
    </row>
    <row r="221" spans="1:10" x14ac:dyDescent="0.35">
      <c r="A221" s="20" t="s">
        <v>415</v>
      </c>
      <c r="B221" s="21" t="s">
        <v>431</v>
      </c>
      <c r="C221" s="22" t="s">
        <v>16</v>
      </c>
      <c r="D221" s="22" t="s">
        <v>432</v>
      </c>
      <c r="E221" s="23">
        <v>15.61</v>
      </c>
      <c r="F221" s="23">
        <f t="shared" si="12"/>
        <v>1.0927</v>
      </c>
      <c r="G221" s="23">
        <f t="shared" si="11"/>
        <v>16.7027</v>
      </c>
      <c r="H221" s="22" t="s">
        <v>237</v>
      </c>
      <c r="I221" s="22" t="s">
        <v>15</v>
      </c>
      <c r="J221" s="22" t="s">
        <v>430</v>
      </c>
    </row>
    <row r="222" spans="1:10" x14ac:dyDescent="0.35">
      <c r="A222" s="20" t="s">
        <v>415</v>
      </c>
      <c r="B222" s="21" t="s">
        <v>433</v>
      </c>
      <c r="C222" s="22" t="s">
        <v>15</v>
      </c>
      <c r="D222" s="22">
        <v>9379</v>
      </c>
      <c r="E222" s="23">
        <v>2.67</v>
      </c>
      <c r="F222" s="23">
        <f t="shared" si="12"/>
        <v>0.18690000000000001</v>
      </c>
      <c r="G222" s="23">
        <f t="shared" si="11"/>
        <v>2.8569</v>
      </c>
      <c r="H222" s="22" t="s">
        <v>237</v>
      </c>
      <c r="I222" s="22" t="s">
        <v>15</v>
      </c>
      <c r="J222" s="22" t="s">
        <v>430</v>
      </c>
    </row>
    <row r="223" spans="1:10" x14ac:dyDescent="0.35">
      <c r="A223" s="20" t="s">
        <v>434</v>
      </c>
      <c r="B223" s="21" t="s">
        <v>609</v>
      </c>
      <c r="C223" s="22" t="s">
        <v>610</v>
      </c>
      <c r="D223" s="22">
        <v>9711</v>
      </c>
      <c r="E223" s="23">
        <v>31.62</v>
      </c>
      <c r="F223" s="23">
        <f t="shared" si="12"/>
        <v>2.2134000000000005</v>
      </c>
      <c r="G223" s="23">
        <f t="shared" si="11"/>
        <v>33.833400000000005</v>
      </c>
      <c r="H223" s="22" t="s">
        <v>34</v>
      </c>
      <c r="I223" s="22" t="s">
        <v>611</v>
      </c>
      <c r="J223" s="22"/>
    </row>
    <row r="224" spans="1:10" x14ac:dyDescent="0.35">
      <c r="A224" s="20" t="s">
        <v>434</v>
      </c>
      <c r="B224" s="21" t="s">
        <v>564</v>
      </c>
      <c r="C224" s="22" t="s">
        <v>565</v>
      </c>
      <c r="D224" s="22">
        <v>9979</v>
      </c>
      <c r="E224" s="23">
        <v>105.47</v>
      </c>
      <c r="F224" s="23">
        <f t="shared" si="12"/>
        <v>7.3829000000000002</v>
      </c>
      <c r="G224" s="23">
        <f>SUM(E224:F224)</f>
        <v>112.85290000000001</v>
      </c>
      <c r="H224" s="22" t="s">
        <v>34</v>
      </c>
      <c r="I224" s="22" t="s">
        <v>611</v>
      </c>
      <c r="J224" s="22"/>
    </row>
    <row r="225" spans="1:10" x14ac:dyDescent="0.35">
      <c r="A225" s="20" t="s">
        <v>437</v>
      </c>
      <c r="B225" s="21" t="s">
        <v>438</v>
      </c>
      <c r="C225" s="22" t="s">
        <v>15</v>
      </c>
      <c r="D225" s="22" t="s">
        <v>15</v>
      </c>
      <c r="E225" s="23" t="s">
        <v>15</v>
      </c>
      <c r="F225" s="23" t="e">
        <f t="shared" si="12"/>
        <v>#VALUE!</v>
      </c>
      <c r="G225" s="23" t="s">
        <v>15</v>
      </c>
      <c r="H225" s="22" t="s">
        <v>34</v>
      </c>
      <c r="I225" s="22" t="s">
        <v>439</v>
      </c>
      <c r="J225" s="22"/>
    </row>
    <row r="226" spans="1:10" x14ac:dyDescent="0.35">
      <c r="A226" s="20" t="s">
        <v>440</v>
      </c>
      <c r="B226" s="21" t="s">
        <v>441</v>
      </c>
      <c r="C226" s="22" t="s">
        <v>442</v>
      </c>
      <c r="D226" s="22">
        <v>9528</v>
      </c>
      <c r="E226" s="23">
        <v>165.81</v>
      </c>
      <c r="F226" s="23">
        <f t="shared" si="12"/>
        <v>11.606700000000002</v>
      </c>
      <c r="G226" s="23">
        <f t="shared" ref="G226:G233" si="13">SUM(E226:F226)</f>
        <v>177.41669999999999</v>
      </c>
      <c r="H226" s="22" t="s">
        <v>129</v>
      </c>
      <c r="I226" s="22" t="s">
        <v>443</v>
      </c>
      <c r="J226" s="22"/>
    </row>
    <row r="227" spans="1:10" x14ac:dyDescent="0.35">
      <c r="A227" s="20" t="s">
        <v>440</v>
      </c>
      <c r="B227" s="21" t="s">
        <v>555</v>
      </c>
      <c r="C227" s="22" t="s">
        <v>556</v>
      </c>
      <c r="D227" s="22">
        <v>9209</v>
      </c>
      <c r="E227" s="23">
        <v>68.819999999999993</v>
      </c>
      <c r="F227" s="23">
        <f t="shared" si="12"/>
        <v>4.8174000000000001</v>
      </c>
      <c r="G227" s="23">
        <f t="shared" si="13"/>
        <v>73.6374</v>
      </c>
      <c r="H227" s="22" t="s">
        <v>129</v>
      </c>
      <c r="I227" s="22" t="s">
        <v>443</v>
      </c>
      <c r="J227" s="22"/>
    </row>
    <row r="228" spans="1:10" x14ac:dyDescent="0.35">
      <c r="A228" s="20" t="s">
        <v>440</v>
      </c>
      <c r="B228" s="21" t="s">
        <v>446</v>
      </c>
      <c r="C228" s="22" t="s">
        <v>15</v>
      </c>
      <c r="D228" s="22">
        <v>9037</v>
      </c>
      <c r="E228" s="23">
        <v>19.72</v>
      </c>
      <c r="F228" s="23">
        <f t="shared" si="12"/>
        <v>1.3804000000000001</v>
      </c>
      <c r="G228" s="23">
        <f t="shared" si="13"/>
        <v>21.1004</v>
      </c>
      <c r="H228" s="22" t="s">
        <v>129</v>
      </c>
      <c r="I228" s="22" t="s">
        <v>443</v>
      </c>
      <c r="J228" s="22"/>
    </row>
    <row r="229" spans="1:10" x14ac:dyDescent="0.35">
      <c r="A229" s="20" t="s">
        <v>440</v>
      </c>
      <c r="B229" s="21" t="s">
        <v>447</v>
      </c>
      <c r="C229" s="22" t="s">
        <v>15</v>
      </c>
      <c r="D229" s="22">
        <v>2005</v>
      </c>
      <c r="E229" s="23">
        <v>6.49</v>
      </c>
      <c r="F229" s="23">
        <f t="shared" si="12"/>
        <v>0.45430000000000004</v>
      </c>
      <c r="G229" s="23">
        <f t="shared" si="13"/>
        <v>6.9443000000000001</v>
      </c>
      <c r="H229" s="22" t="s">
        <v>129</v>
      </c>
      <c r="I229" s="22" t="s">
        <v>443</v>
      </c>
      <c r="J229" s="22"/>
    </row>
    <row r="230" spans="1:10" x14ac:dyDescent="0.35">
      <c r="A230" s="20" t="s">
        <v>440</v>
      </c>
      <c r="B230" s="21" t="s">
        <v>448</v>
      </c>
      <c r="C230" s="22" t="s">
        <v>15</v>
      </c>
      <c r="D230" s="22">
        <v>9103</v>
      </c>
      <c r="E230" s="23">
        <v>25.55</v>
      </c>
      <c r="F230" s="23">
        <f t="shared" si="12"/>
        <v>1.7885000000000002</v>
      </c>
      <c r="G230" s="23">
        <f t="shared" si="13"/>
        <v>27.3385</v>
      </c>
      <c r="H230" s="22" t="s">
        <v>34</v>
      </c>
      <c r="I230" s="22" t="s">
        <v>443</v>
      </c>
      <c r="J230" s="22"/>
    </row>
    <row r="231" spans="1:10" x14ac:dyDescent="0.35">
      <c r="A231" s="20" t="s">
        <v>440</v>
      </c>
      <c r="B231" s="21" t="s">
        <v>449</v>
      </c>
      <c r="C231" s="22" t="s">
        <v>15</v>
      </c>
      <c r="D231" s="22">
        <v>9482</v>
      </c>
      <c r="E231" s="23">
        <v>9.89</v>
      </c>
      <c r="F231" s="23">
        <f t="shared" si="12"/>
        <v>0.69230000000000014</v>
      </c>
      <c r="G231" s="23">
        <f t="shared" si="13"/>
        <v>10.5823</v>
      </c>
      <c r="H231" s="22" t="s">
        <v>129</v>
      </c>
      <c r="I231" s="22" t="s">
        <v>443</v>
      </c>
      <c r="J231" s="22"/>
    </row>
    <row r="232" spans="1:10" x14ac:dyDescent="0.35">
      <c r="A232" s="20" t="s">
        <v>440</v>
      </c>
      <c r="B232" s="21" t="s">
        <v>451</v>
      </c>
      <c r="C232" s="22" t="s">
        <v>15</v>
      </c>
      <c r="D232" s="22">
        <v>9300</v>
      </c>
      <c r="E232" s="23">
        <v>8.23</v>
      </c>
      <c r="F232" s="23">
        <f t="shared" si="12"/>
        <v>0.57610000000000006</v>
      </c>
      <c r="G232" s="23">
        <f t="shared" si="13"/>
        <v>8.8061000000000007</v>
      </c>
      <c r="H232" s="22" t="s">
        <v>129</v>
      </c>
      <c r="I232" s="22" t="s">
        <v>443</v>
      </c>
      <c r="J232" s="22"/>
    </row>
    <row r="233" spans="1:10" x14ac:dyDescent="0.35">
      <c r="A233" s="20" t="s">
        <v>440</v>
      </c>
      <c r="B233" s="21" t="s">
        <v>453</v>
      </c>
      <c r="C233" s="22" t="s">
        <v>15</v>
      </c>
      <c r="D233" s="22" t="s">
        <v>454</v>
      </c>
      <c r="E233" s="23">
        <v>21.55</v>
      </c>
      <c r="F233" s="23">
        <f t="shared" si="12"/>
        <v>1.5085000000000002</v>
      </c>
      <c r="G233" s="23">
        <f t="shared" si="13"/>
        <v>23.058500000000002</v>
      </c>
      <c r="H233" s="22" t="s">
        <v>129</v>
      </c>
      <c r="I233" s="22" t="s">
        <v>443</v>
      </c>
      <c r="J233" s="22"/>
    </row>
    <row r="234" spans="1:10" x14ac:dyDescent="0.35">
      <c r="B234" s="7"/>
    </row>
    <row r="235" spans="1:10" x14ac:dyDescent="0.35">
      <c r="B235" s="7" t="s">
        <v>455</v>
      </c>
      <c r="C235" s="5" t="s">
        <v>456</v>
      </c>
      <c r="E235" s="6">
        <f>SUBTOTAL(9,E6:E233)</f>
        <v>10269.110000000002</v>
      </c>
      <c r="F235" s="6"/>
      <c r="G235" s="6" t="e">
        <f>SUBTOTAL(9,G6:G233)</f>
        <v>#VALUE!</v>
      </c>
    </row>
    <row r="237" spans="1:10" x14ac:dyDescent="0.35">
      <c r="C237" s="29" t="s">
        <v>457</v>
      </c>
    </row>
    <row r="238" spans="1:10" x14ac:dyDescent="0.35">
      <c r="C238" s="5" t="s">
        <v>458</v>
      </c>
    </row>
    <row r="239" spans="1:10" x14ac:dyDescent="0.35">
      <c r="C239" s="5" t="s">
        <v>459</v>
      </c>
    </row>
    <row r="240" spans="1:10" x14ac:dyDescent="0.35">
      <c r="C240" s="5" t="s">
        <v>460</v>
      </c>
    </row>
    <row r="241" spans="3:3" x14ac:dyDescent="0.35">
      <c r="C241" s="5" t="s">
        <v>461</v>
      </c>
    </row>
    <row r="242" spans="3:3" x14ac:dyDescent="0.35">
      <c r="C242" s="5" t="s">
        <v>462</v>
      </c>
    </row>
  </sheetData>
  <autoFilter ref="A5:I233" xr:uid="{00000000-0009-0000-0000-000000000000}"/>
  <sortState xmlns:xlrd2="http://schemas.microsoft.com/office/spreadsheetml/2017/richdata2" ref="A3:F168">
    <sortCondition ref="A2"/>
  </sortState>
  <mergeCells count="4">
    <mergeCell ref="D2:G4"/>
    <mergeCell ref="A3:B3"/>
    <mergeCell ref="B1:H1"/>
    <mergeCell ref="H3:I3"/>
  </mergeCells>
  <pageMargins left="0.25" right="0.25" top="0.75" bottom="0.75" header="0.3" footer="0.3"/>
  <pageSetup scale="66" fitToHeight="0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EC38-095A-4BFA-8974-CD80CAFF7594}">
  <dimension ref="A1:J1196"/>
  <sheetViews>
    <sheetView view="pageLayout" zoomScale="110" zoomScaleNormal="110" zoomScalePageLayoutView="110" workbookViewId="0">
      <selection activeCell="C11" sqref="C11"/>
    </sheetView>
  </sheetViews>
  <sheetFormatPr defaultRowHeight="14.5" x14ac:dyDescent="0.35"/>
  <cols>
    <col min="1" max="1" width="23" customWidth="1"/>
    <col min="2" max="2" width="11" customWidth="1"/>
    <col min="3" max="3" width="17.54296875" customWidth="1"/>
    <col min="4" max="4" width="39.453125" style="42" customWidth="1"/>
    <col min="5" max="7" width="9.1796875" style="62"/>
    <col min="8" max="9" width="6.81640625" style="62" customWidth="1"/>
    <col min="10" max="10" width="12" style="62" customWidth="1"/>
  </cols>
  <sheetData>
    <row r="1" spans="1:10" ht="56.25" customHeight="1" x14ac:dyDescent="0.35">
      <c r="A1" s="33" t="s">
        <v>3</v>
      </c>
      <c r="B1" s="43" t="s">
        <v>463</v>
      </c>
      <c r="C1" s="33" t="s">
        <v>5</v>
      </c>
      <c r="D1" s="55" t="s">
        <v>464</v>
      </c>
      <c r="E1" s="44" t="s">
        <v>7</v>
      </c>
      <c r="F1" s="44" t="s">
        <v>8</v>
      </c>
      <c r="G1" s="44" t="s">
        <v>9</v>
      </c>
      <c r="H1" s="44" t="s">
        <v>465</v>
      </c>
      <c r="I1" s="44" t="s">
        <v>466</v>
      </c>
      <c r="J1" s="33" t="s">
        <v>10</v>
      </c>
    </row>
    <row r="2" spans="1:10" ht="21" customHeight="1" x14ac:dyDescent="0.35">
      <c r="A2" s="84" t="s">
        <v>467</v>
      </c>
      <c r="B2" s="45"/>
      <c r="C2" s="45"/>
      <c r="D2" s="34" t="s">
        <v>14</v>
      </c>
      <c r="E2" s="56"/>
      <c r="F2" s="56"/>
      <c r="G2" s="56"/>
      <c r="H2" s="56"/>
      <c r="I2" s="56"/>
      <c r="J2" s="57"/>
    </row>
    <row r="3" spans="1:10" ht="21" customHeight="1" x14ac:dyDescent="0.35">
      <c r="A3" s="85"/>
      <c r="B3" s="46"/>
      <c r="C3" s="46"/>
      <c r="D3" s="35"/>
      <c r="E3" s="56"/>
      <c r="F3" s="56"/>
      <c r="G3" s="56"/>
      <c r="H3" s="56"/>
      <c r="I3" s="56"/>
      <c r="J3" s="57"/>
    </row>
    <row r="4" spans="1:10" ht="29" x14ac:dyDescent="0.35">
      <c r="A4" s="86" t="s">
        <v>468</v>
      </c>
      <c r="B4" s="45">
        <v>9492</v>
      </c>
      <c r="C4" s="45" t="s">
        <v>20</v>
      </c>
      <c r="D4" s="34" t="s">
        <v>19</v>
      </c>
      <c r="E4" s="56">
        <v>115.47</v>
      </c>
      <c r="F4" s="56">
        <f>E4*0.07</f>
        <v>8.0829000000000004</v>
      </c>
      <c r="G4" s="56">
        <f>F4+E4</f>
        <v>123.55289999999999</v>
      </c>
      <c r="H4" s="56" t="s">
        <v>469</v>
      </c>
      <c r="I4" s="56"/>
      <c r="J4" s="57" t="s">
        <v>21</v>
      </c>
    </row>
    <row r="5" spans="1:10" ht="29" x14ac:dyDescent="0.35">
      <c r="A5" s="85"/>
      <c r="B5" s="46">
        <v>9781</v>
      </c>
      <c r="C5" s="46" t="s">
        <v>24</v>
      </c>
      <c r="D5" s="35" t="s">
        <v>23</v>
      </c>
      <c r="E5" s="56">
        <v>41.57</v>
      </c>
      <c r="F5" s="56">
        <f t="shared" ref="F5:F59" si="0">E5*0.07</f>
        <v>2.9099000000000004</v>
      </c>
      <c r="G5" s="56">
        <f t="shared" ref="G5:G59" si="1">F5+E5</f>
        <v>44.479900000000001</v>
      </c>
      <c r="H5" s="56" t="s">
        <v>469</v>
      </c>
      <c r="I5" s="56"/>
      <c r="J5" s="57" t="s">
        <v>21</v>
      </c>
    </row>
    <row r="6" spans="1:10" x14ac:dyDescent="0.35">
      <c r="A6" s="86" t="s">
        <v>470</v>
      </c>
      <c r="B6" s="45">
        <v>1103</v>
      </c>
      <c r="C6" s="45" t="s">
        <v>27</v>
      </c>
      <c r="D6" s="34" t="s">
        <v>26</v>
      </c>
      <c r="E6" s="56">
        <v>118.29</v>
      </c>
      <c r="F6" s="56">
        <f t="shared" si="0"/>
        <v>8.2803000000000004</v>
      </c>
      <c r="G6" s="56">
        <f t="shared" si="1"/>
        <v>126.5703</v>
      </c>
      <c r="H6" s="56" t="s">
        <v>469</v>
      </c>
      <c r="I6" s="56"/>
      <c r="J6" s="57" t="s">
        <v>21</v>
      </c>
    </row>
    <row r="7" spans="1:10" x14ac:dyDescent="0.35">
      <c r="A7" s="85"/>
      <c r="B7" s="46"/>
      <c r="C7" s="46"/>
      <c r="D7" s="35"/>
      <c r="E7" s="56"/>
      <c r="F7" s="56">
        <f t="shared" si="0"/>
        <v>0</v>
      </c>
      <c r="G7" s="56">
        <f t="shared" si="1"/>
        <v>0</v>
      </c>
      <c r="H7" s="56"/>
      <c r="I7" s="56"/>
      <c r="J7" s="57"/>
    </row>
    <row r="8" spans="1:10" x14ac:dyDescent="0.35">
      <c r="A8" s="86" t="s">
        <v>471</v>
      </c>
      <c r="B8" s="45">
        <v>1906</v>
      </c>
      <c r="C8" s="45"/>
      <c r="D8" s="34" t="s">
        <v>29</v>
      </c>
      <c r="E8" s="56">
        <v>135.41</v>
      </c>
      <c r="F8" s="56">
        <f t="shared" si="0"/>
        <v>9.4786999999999999</v>
      </c>
      <c r="G8" s="56">
        <f t="shared" si="1"/>
        <v>144.8887</v>
      </c>
      <c r="H8" s="56" t="s">
        <v>469</v>
      </c>
      <c r="I8" s="56"/>
      <c r="J8" s="57" t="s">
        <v>472</v>
      </c>
    </row>
    <row r="9" spans="1:10" ht="29" x14ac:dyDescent="0.35">
      <c r="A9" s="87"/>
      <c r="B9" s="47">
        <v>9346</v>
      </c>
      <c r="C9" s="47" t="s">
        <v>33</v>
      </c>
      <c r="D9" s="36" t="s">
        <v>32</v>
      </c>
      <c r="E9" s="56">
        <v>64.2</v>
      </c>
      <c r="F9" s="56">
        <f t="shared" si="0"/>
        <v>4.4940000000000007</v>
      </c>
      <c r="G9" s="56">
        <f t="shared" si="1"/>
        <v>68.694000000000003</v>
      </c>
      <c r="H9" s="56" t="s">
        <v>469</v>
      </c>
      <c r="I9" s="56"/>
      <c r="J9" s="57" t="s">
        <v>472</v>
      </c>
    </row>
    <row r="10" spans="1:10" x14ac:dyDescent="0.35">
      <c r="A10" s="87"/>
      <c r="B10" s="47">
        <v>9763</v>
      </c>
      <c r="C10" s="47" t="s">
        <v>36</v>
      </c>
      <c r="D10" s="36" t="s">
        <v>35</v>
      </c>
      <c r="E10" s="56">
        <v>57.77</v>
      </c>
      <c r="F10" s="56">
        <f t="shared" si="0"/>
        <v>4.0439000000000007</v>
      </c>
      <c r="G10" s="56">
        <f t="shared" si="1"/>
        <v>61.813900000000004</v>
      </c>
      <c r="H10" s="56" t="s">
        <v>469</v>
      </c>
      <c r="I10" s="56"/>
      <c r="J10" s="57" t="s">
        <v>34</v>
      </c>
    </row>
    <row r="11" spans="1:10" x14ac:dyDescent="0.35">
      <c r="A11" s="85"/>
      <c r="B11" s="46"/>
      <c r="C11" s="46" t="s">
        <v>39</v>
      </c>
      <c r="D11" s="35" t="s">
        <v>38</v>
      </c>
      <c r="E11" s="56" t="s">
        <v>427</v>
      </c>
      <c r="F11" s="56" t="e">
        <f t="shared" si="0"/>
        <v>#VALUE!</v>
      </c>
      <c r="G11" s="56" t="e">
        <f t="shared" si="1"/>
        <v>#VALUE!</v>
      </c>
      <c r="H11" s="56"/>
      <c r="I11" s="56"/>
      <c r="J11" s="57" t="s">
        <v>34</v>
      </c>
    </row>
    <row r="12" spans="1:10" x14ac:dyDescent="0.35">
      <c r="A12" s="86" t="s">
        <v>473</v>
      </c>
      <c r="B12" s="45">
        <v>9605</v>
      </c>
      <c r="C12" s="45" t="s">
        <v>42</v>
      </c>
      <c r="D12" s="34" t="s">
        <v>41</v>
      </c>
      <c r="E12" s="56">
        <v>191.23</v>
      </c>
      <c r="F12" s="56">
        <f t="shared" si="0"/>
        <v>13.386100000000001</v>
      </c>
      <c r="G12" s="56">
        <f t="shared" si="1"/>
        <v>204.61609999999999</v>
      </c>
      <c r="H12" s="56" t="s">
        <v>469</v>
      </c>
      <c r="I12" s="56"/>
      <c r="J12" s="57" t="s">
        <v>472</v>
      </c>
    </row>
    <row r="13" spans="1:10" x14ac:dyDescent="0.35">
      <c r="A13" s="87"/>
      <c r="B13" s="47">
        <v>9354</v>
      </c>
      <c r="C13" s="47"/>
      <c r="D13" s="36" t="s">
        <v>44</v>
      </c>
      <c r="E13" s="56">
        <v>76.400000000000006</v>
      </c>
      <c r="F13" s="56">
        <f t="shared" si="0"/>
        <v>5.3480000000000008</v>
      </c>
      <c r="G13" s="56">
        <f t="shared" si="1"/>
        <v>81.748000000000005</v>
      </c>
      <c r="H13" s="56" t="s">
        <v>469</v>
      </c>
      <c r="I13" s="56"/>
      <c r="J13" s="57" t="s">
        <v>472</v>
      </c>
    </row>
    <row r="14" spans="1:10" x14ac:dyDescent="0.35">
      <c r="A14" s="87"/>
      <c r="B14" s="47" t="s">
        <v>46</v>
      </c>
      <c r="C14" s="47"/>
      <c r="D14" s="36" t="s">
        <v>45</v>
      </c>
      <c r="E14" s="56">
        <v>17.899999999999999</v>
      </c>
      <c r="F14" s="56">
        <f t="shared" si="0"/>
        <v>1.2530000000000001</v>
      </c>
      <c r="G14" s="56">
        <f t="shared" si="1"/>
        <v>19.152999999999999</v>
      </c>
      <c r="H14" s="56" t="s">
        <v>469</v>
      </c>
      <c r="I14" s="56"/>
      <c r="J14" s="57" t="s">
        <v>472</v>
      </c>
    </row>
    <row r="15" spans="1:10" x14ac:dyDescent="0.35">
      <c r="A15" s="85"/>
      <c r="B15" s="46" t="s">
        <v>48</v>
      </c>
      <c r="C15" s="46"/>
      <c r="D15" s="35" t="s">
        <v>47</v>
      </c>
      <c r="E15" s="56">
        <v>26.23</v>
      </c>
      <c r="F15" s="56">
        <f t="shared" si="0"/>
        <v>1.8361000000000003</v>
      </c>
      <c r="G15" s="56">
        <f t="shared" si="1"/>
        <v>28.066100000000002</v>
      </c>
      <c r="H15" s="56"/>
      <c r="I15" s="56" t="s">
        <v>469</v>
      </c>
      <c r="J15" s="57" t="s">
        <v>30</v>
      </c>
    </row>
    <row r="16" spans="1:10" x14ac:dyDescent="0.35">
      <c r="A16" s="86" t="s">
        <v>474</v>
      </c>
      <c r="B16" s="45">
        <v>9819</v>
      </c>
      <c r="C16" s="45" t="s">
        <v>51</v>
      </c>
      <c r="D16" s="34" t="s">
        <v>50</v>
      </c>
      <c r="E16" s="56">
        <v>123.19</v>
      </c>
      <c r="F16" s="56">
        <f t="shared" si="0"/>
        <v>8.6233000000000004</v>
      </c>
      <c r="G16" s="56">
        <f t="shared" si="1"/>
        <v>131.8133</v>
      </c>
      <c r="H16" s="56" t="s">
        <v>469</v>
      </c>
      <c r="I16" s="56"/>
      <c r="J16" s="57" t="s">
        <v>472</v>
      </c>
    </row>
    <row r="17" spans="1:10" x14ac:dyDescent="0.35">
      <c r="A17" s="87"/>
      <c r="B17" s="47" t="s">
        <v>54</v>
      </c>
      <c r="C17" s="47"/>
      <c r="D17" s="36" t="s">
        <v>53</v>
      </c>
      <c r="E17" s="56">
        <v>17.899999999999999</v>
      </c>
      <c r="F17" s="56">
        <f t="shared" si="0"/>
        <v>1.2530000000000001</v>
      </c>
      <c r="G17" s="56">
        <f t="shared" si="1"/>
        <v>19.152999999999999</v>
      </c>
      <c r="H17" s="56" t="s">
        <v>469</v>
      </c>
      <c r="I17" s="56"/>
      <c r="J17" s="57" t="s">
        <v>472</v>
      </c>
    </row>
    <row r="18" spans="1:10" x14ac:dyDescent="0.35">
      <c r="A18" s="87"/>
      <c r="B18" s="47" t="s">
        <v>56</v>
      </c>
      <c r="C18" s="47"/>
      <c r="D18" s="36" t="s">
        <v>55</v>
      </c>
      <c r="E18" s="56">
        <v>45.14</v>
      </c>
      <c r="F18" s="56">
        <f t="shared" si="0"/>
        <v>3.1598000000000002</v>
      </c>
      <c r="G18" s="56">
        <f t="shared" si="1"/>
        <v>48.299799999999998</v>
      </c>
      <c r="H18" s="56"/>
      <c r="I18" s="56" t="s">
        <v>469</v>
      </c>
      <c r="J18" s="57" t="s">
        <v>30</v>
      </c>
    </row>
    <row r="19" spans="1:10" x14ac:dyDescent="0.35">
      <c r="A19" s="87"/>
      <c r="B19" s="47" t="s">
        <v>58</v>
      </c>
      <c r="C19" s="47"/>
      <c r="D19" s="36" t="s">
        <v>57</v>
      </c>
      <c r="E19" s="56">
        <v>45.14</v>
      </c>
      <c r="F19" s="56">
        <f t="shared" si="0"/>
        <v>3.1598000000000002</v>
      </c>
      <c r="G19" s="56">
        <f t="shared" si="1"/>
        <v>48.299799999999998</v>
      </c>
      <c r="H19" s="56"/>
      <c r="I19" s="56" t="s">
        <v>469</v>
      </c>
      <c r="J19" s="57" t="s">
        <v>30</v>
      </c>
    </row>
    <row r="20" spans="1:10" x14ac:dyDescent="0.35">
      <c r="A20" s="85"/>
      <c r="B20" s="46">
        <v>9482</v>
      </c>
      <c r="C20" s="46"/>
      <c r="D20" s="35" t="s">
        <v>59</v>
      </c>
      <c r="E20" s="56">
        <v>6.7</v>
      </c>
      <c r="F20" s="56">
        <f t="shared" si="0"/>
        <v>0.46900000000000008</v>
      </c>
      <c r="G20" s="56">
        <f t="shared" si="1"/>
        <v>7.1690000000000005</v>
      </c>
      <c r="H20" s="56" t="s">
        <v>469</v>
      </c>
      <c r="I20" s="56"/>
      <c r="J20" s="57" t="s">
        <v>472</v>
      </c>
    </row>
    <row r="21" spans="1:10" ht="29" x14ac:dyDescent="0.35">
      <c r="A21" s="86" t="s">
        <v>475</v>
      </c>
      <c r="B21" s="45">
        <v>3036</v>
      </c>
      <c r="C21" s="45" t="s">
        <v>62</v>
      </c>
      <c r="D21" s="34" t="s">
        <v>61</v>
      </c>
      <c r="E21" s="56">
        <v>157.12</v>
      </c>
      <c r="F21" s="56">
        <f t="shared" si="0"/>
        <v>10.998400000000002</v>
      </c>
      <c r="G21" s="56">
        <f t="shared" si="1"/>
        <v>168.11840000000001</v>
      </c>
      <c r="H21" s="56" t="s">
        <v>469</v>
      </c>
      <c r="I21" s="56"/>
      <c r="J21" s="57" t="s">
        <v>472</v>
      </c>
    </row>
    <row r="22" spans="1:10" ht="29" x14ac:dyDescent="0.35">
      <c r="A22" s="87"/>
      <c r="B22" s="47">
        <v>1111</v>
      </c>
      <c r="C22" s="47" t="s">
        <v>65</v>
      </c>
      <c r="D22" s="36" t="s">
        <v>64</v>
      </c>
      <c r="E22" s="56">
        <v>101.45</v>
      </c>
      <c r="F22" s="56">
        <f t="shared" si="0"/>
        <v>7.1015000000000006</v>
      </c>
      <c r="G22" s="56">
        <f t="shared" si="1"/>
        <v>108.5515</v>
      </c>
      <c r="H22" s="56" t="s">
        <v>469</v>
      </c>
      <c r="I22" s="56"/>
      <c r="J22" s="57" t="s">
        <v>472</v>
      </c>
    </row>
    <row r="23" spans="1:10" ht="29" x14ac:dyDescent="0.35">
      <c r="A23" s="87"/>
      <c r="B23" s="47">
        <v>9549</v>
      </c>
      <c r="C23" s="47"/>
      <c r="D23" s="36" t="s">
        <v>476</v>
      </c>
      <c r="E23" s="56">
        <v>2.71</v>
      </c>
      <c r="F23" s="56">
        <f t="shared" si="0"/>
        <v>0.18970000000000001</v>
      </c>
      <c r="G23" s="56">
        <f t="shared" si="1"/>
        <v>2.8997000000000002</v>
      </c>
      <c r="H23" s="56"/>
      <c r="I23" s="56" t="s">
        <v>469</v>
      </c>
      <c r="J23" s="57" t="s">
        <v>30</v>
      </c>
    </row>
    <row r="24" spans="1:10" x14ac:dyDescent="0.35">
      <c r="A24" s="87"/>
      <c r="B24" s="47">
        <v>9813</v>
      </c>
      <c r="C24" s="47"/>
      <c r="D24" s="36" t="s">
        <v>477</v>
      </c>
      <c r="E24" s="56">
        <v>1.63</v>
      </c>
      <c r="F24" s="56">
        <f t="shared" si="0"/>
        <v>0.11410000000000001</v>
      </c>
      <c r="G24" s="56">
        <f t="shared" si="1"/>
        <v>1.7441</v>
      </c>
      <c r="H24" s="56"/>
      <c r="I24" s="56" t="s">
        <v>469</v>
      </c>
      <c r="J24" s="57" t="s">
        <v>67</v>
      </c>
    </row>
    <row r="25" spans="1:10" x14ac:dyDescent="0.35">
      <c r="A25" s="87"/>
      <c r="B25" s="47">
        <v>9952</v>
      </c>
      <c r="C25" s="47"/>
      <c r="D25" s="36" t="s">
        <v>478</v>
      </c>
      <c r="E25" s="56">
        <v>5.44</v>
      </c>
      <c r="F25" s="56">
        <f t="shared" si="0"/>
        <v>0.38080000000000008</v>
      </c>
      <c r="G25" s="56">
        <f t="shared" si="1"/>
        <v>5.8208000000000002</v>
      </c>
      <c r="H25" s="56"/>
      <c r="I25" s="56" t="s">
        <v>469</v>
      </c>
      <c r="J25" s="57" t="s">
        <v>67</v>
      </c>
    </row>
    <row r="26" spans="1:10" x14ac:dyDescent="0.35">
      <c r="A26" s="87"/>
      <c r="B26" s="47">
        <v>6004</v>
      </c>
      <c r="C26" s="47"/>
      <c r="D26" s="36" t="s">
        <v>66</v>
      </c>
      <c r="E26" s="56">
        <v>83.11</v>
      </c>
      <c r="F26" s="56">
        <f t="shared" si="0"/>
        <v>5.8177000000000003</v>
      </c>
      <c r="G26" s="56">
        <f t="shared" si="1"/>
        <v>88.927700000000002</v>
      </c>
      <c r="H26" s="56"/>
      <c r="I26" s="56" t="s">
        <v>469</v>
      </c>
      <c r="J26" s="57" t="s">
        <v>67</v>
      </c>
    </row>
    <row r="27" spans="1:10" x14ac:dyDescent="0.35">
      <c r="A27" s="87"/>
      <c r="B27" s="47">
        <v>9442</v>
      </c>
      <c r="C27" s="47"/>
      <c r="D27" s="36" t="s">
        <v>68</v>
      </c>
      <c r="E27" s="56">
        <v>5.19</v>
      </c>
      <c r="F27" s="56">
        <f t="shared" si="0"/>
        <v>0.36330000000000007</v>
      </c>
      <c r="G27" s="56">
        <f t="shared" si="1"/>
        <v>5.5533000000000001</v>
      </c>
      <c r="H27" s="56" t="s">
        <v>469</v>
      </c>
      <c r="I27" s="56"/>
      <c r="J27" s="57" t="s">
        <v>472</v>
      </c>
    </row>
    <row r="28" spans="1:10" x14ac:dyDescent="0.35">
      <c r="A28" s="87"/>
      <c r="B28" s="47">
        <v>9458</v>
      </c>
      <c r="C28" s="47"/>
      <c r="D28" s="36" t="s">
        <v>70</v>
      </c>
      <c r="E28" s="56">
        <v>6.71</v>
      </c>
      <c r="F28" s="56">
        <f t="shared" si="0"/>
        <v>0.46970000000000006</v>
      </c>
      <c r="G28" s="56">
        <f t="shared" si="1"/>
        <v>7.1797000000000004</v>
      </c>
      <c r="H28" s="56" t="s">
        <v>469</v>
      </c>
      <c r="I28" s="56"/>
      <c r="J28" s="57" t="s">
        <v>472</v>
      </c>
    </row>
    <row r="29" spans="1:10" x14ac:dyDescent="0.35">
      <c r="A29" s="87"/>
      <c r="B29" s="47">
        <v>9441</v>
      </c>
      <c r="C29" s="47"/>
      <c r="D29" s="36" t="s">
        <v>71</v>
      </c>
      <c r="E29" s="56">
        <v>20.91</v>
      </c>
      <c r="F29" s="56">
        <f t="shared" si="0"/>
        <v>1.4637000000000002</v>
      </c>
      <c r="G29" s="56">
        <f t="shared" si="1"/>
        <v>22.373699999999999</v>
      </c>
      <c r="H29" s="56" t="s">
        <v>479</v>
      </c>
      <c r="I29" s="56"/>
      <c r="J29" s="57" t="s">
        <v>472</v>
      </c>
    </row>
    <row r="30" spans="1:10" x14ac:dyDescent="0.35">
      <c r="A30" s="85"/>
      <c r="B30" s="46">
        <v>9444</v>
      </c>
      <c r="C30" s="46"/>
      <c r="D30" s="35" t="s">
        <v>73</v>
      </c>
      <c r="E30" s="56">
        <v>20.56</v>
      </c>
      <c r="F30" s="56">
        <f t="shared" si="0"/>
        <v>1.4392</v>
      </c>
      <c r="G30" s="56">
        <f t="shared" si="1"/>
        <v>21.999199999999998</v>
      </c>
      <c r="H30" s="56" t="s">
        <v>479</v>
      </c>
      <c r="I30" s="56"/>
      <c r="J30" s="57" t="s">
        <v>472</v>
      </c>
    </row>
    <row r="31" spans="1:10" x14ac:dyDescent="0.35">
      <c r="A31" s="86" t="s">
        <v>480</v>
      </c>
      <c r="B31" s="45">
        <v>9321</v>
      </c>
      <c r="C31" s="45">
        <v>36930</v>
      </c>
      <c r="D31" s="34" t="s">
        <v>76</v>
      </c>
      <c r="E31" s="56">
        <v>138.35</v>
      </c>
      <c r="F31" s="56">
        <f t="shared" si="0"/>
        <v>9.6844999999999999</v>
      </c>
      <c r="G31" s="56">
        <f t="shared" si="1"/>
        <v>148.03449999999998</v>
      </c>
      <c r="H31" s="56" t="s">
        <v>469</v>
      </c>
      <c r="I31" s="56"/>
      <c r="J31" s="57" t="s">
        <v>472</v>
      </c>
    </row>
    <row r="32" spans="1:10" x14ac:dyDescent="0.35">
      <c r="A32" s="87"/>
      <c r="B32" s="47">
        <v>10050</v>
      </c>
      <c r="C32" s="47"/>
      <c r="D32" s="36" t="s">
        <v>78</v>
      </c>
      <c r="E32" s="56">
        <v>91.5</v>
      </c>
      <c r="F32" s="56">
        <f t="shared" si="0"/>
        <v>6.4050000000000002</v>
      </c>
      <c r="G32" s="56">
        <f t="shared" si="1"/>
        <v>97.905000000000001</v>
      </c>
      <c r="H32" s="56" t="s">
        <v>469</v>
      </c>
      <c r="I32" s="56"/>
      <c r="J32" s="57" t="s">
        <v>472</v>
      </c>
    </row>
    <row r="33" spans="1:10" ht="29" x14ac:dyDescent="0.35">
      <c r="A33" s="87"/>
      <c r="B33" s="47">
        <v>9330</v>
      </c>
      <c r="C33" s="47"/>
      <c r="D33" s="36" t="s">
        <v>79</v>
      </c>
      <c r="E33" s="56">
        <v>34.159999999999997</v>
      </c>
      <c r="F33" s="56">
        <f t="shared" si="0"/>
        <v>2.3912</v>
      </c>
      <c r="G33" s="56">
        <f t="shared" si="1"/>
        <v>36.551199999999994</v>
      </c>
      <c r="H33" s="56" t="s">
        <v>479</v>
      </c>
      <c r="I33" s="56"/>
      <c r="J33" s="57" t="s">
        <v>472</v>
      </c>
    </row>
    <row r="34" spans="1:10" x14ac:dyDescent="0.35">
      <c r="A34" s="87"/>
      <c r="B34" s="47">
        <v>9555</v>
      </c>
      <c r="C34" s="47"/>
      <c r="D34" s="36" t="s">
        <v>81</v>
      </c>
      <c r="E34" s="56">
        <v>8.2200000000000006</v>
      </c>
      <c r="F34" s="56">
        <f t="shared" si="0"/>
        <v>0.57540000000000013</v>
      </c>
      <c r="G34" s="56">
        <f t="shared" si="1"/>
        <v>8.7954000000000008</v>
      </c>
      <c r="H34" s="56" t="s">
        <v>481</v>
      </c>
      <c r="I34" s="56"/>
      <c r="J34" s="57" t="s">
        <v>472</v>
      </c>
    </row>
    <row r="35" spans="1:10" x14ac:dyDescent="0.35">
      <c r="A35" s="87"/>
      <c r="B35" s="47">
        <v>9753</v>
      </c>
      <c r="C35" s="47"/>
      <c r="D35" s="36" t="s">
        <v>83</v>
      </c>
      <c r="E35" s="56">
        <v>18.3</v>
      </c>
      <c r="F35" s="56">
        <f t="shared" si="0"/>
        <v>1.2810000000000001</v>
      </c>
      <c r="G35" s="56">
        <f t="shared" si="1"/>
        <v>19.581</v>
      </c>
      <c r="H35" s="56" t="s">
        <v>482</v>
      </c>
      <c r="I35" s="56"/>
      <c r="J35" s="57" t="s">
        <v>472</v>
      </c>
    </row>
    <row r="36" spans="1:10" x14ac:dyDescent="0.35">
      <c r="A36" s="87"/>
      <c r="B36" s="47">
        <v>9776</v>
      </c>
      <c r="C36" s="47"/>
      <c r="D36" s="36" t="s">
        <v>85</v>
      </c>
      <c r="E36" s="56">
        <v>12.55</v>
      </c>
      <c r="F36" s="56">
        <f t="shared" si="0"/>
        <v>0.87850000000000017</v>
      </c>
      <c r="G36" s="56">
        <f t="shared" si="1"/>
        <v>13.428500000000001</v>
      </c>
      <c r="H36" s="56" t="s">
        <v>483</v>
      </c>
      <c r="I36" s="56"/>
      <c r="J36" s="57"/>
    </row>
    <row r="37" spans="1:10" x14ac:dyDescent="0.35">
      <c r="A37" s="87"/>
      <c r="B37" s="47">
        <v>3032</v>
      </c>
      <c r="C37" s="47"/>
      <c r="D37" s="36" t="s">
        <v>87</v>
      </c>
      <c r="E37" s="56">
        <v>14.64</v>
      </c>
      <c r="F37" s="56">
        <f t="shared" si="0"/>
        <v>1.0248000000000002</v>
      </c>
      <c r="G37" s="56">
        <f t="shared" si="1"/>
        <v>15.664800000000001</v>
      </c>
      <c r="H37" s="56" t="s">
        <v>483</v>
      </c>
      <c r="I37" s="56"/>
      <c r="J37" s="57"/>
    </row>
    <row r="38" spans="1:10" x14ac:dyDescent="0.35">
      <c r="A38" s="87"/>
      <c r="B38" s="47">
        <v>9332</v>
      </c>
      <c r="C38" s="47"/>
      <c r="D38" s="36" t="s">
        <v>88</v>
      </c>
      <c r="E38" s="56">
        <v>6.1</v>
      </c>
      <c r="F38" s="56">
        <f t="shared" si="0"/>
        <v>0.42699999999999999</v>
      </c>
      <c r="G38" s="56">
        <f t="shared" si="1"/>
        <v>6.5269999999999992</v>
      </c>
      <c r="H38" s="56" t="s">
        <v>469</v>
      </c>
      <c r="I38" s="56"/>
      <c r="J38" s="57" t="s">
        <v>472</v>
      </c>
    </row>
    <row r="39" spans="1:10" ht="29" x14ac:dyDescent="0.35">
      <c r="A39" s="87"/>
      <c r="B39" s="47">
        <v>9406</v>
      </c>
      <c r="C39" s="47"/>
      <c r="D39" s="36" t="s">
        <v>484</v>
      </c>
      <c r="E39" s="56">
        <v>11.32</v>
      </c>
      <c r="F39" s="56">
        <f t="shared" si="0"/>
        <v>0.7924000000000001</v>
      </c>
      <c r="G39" s="56">
        <f t="shared" si="1"/>
        <v>12.112400000000001</v>
      </c>
      <c r="H39" s="56" t="s">
        <v>483</v>
      </c>
      <c r="I39" s="56"/>
      <c r="J39" s="57" t="s">
        <v>472</v>
      </c>
    </row>
    <row r="40" spans="1:10" ht="29" x14ac:dyDescent="0.35">
      <c r="A40" s="85"/>
      <c r="B40" s="46">
        <v>9596</v>
      </c>
      <c r="C40" s="46"/>
      <c r="D40" s="35" t="s">
        <v>485</v>
      </c>
      <c r="E40" s="56">
        <v>14.64</v>
      </c>
      <c r="F40" s="56">
        <f t="shared" si="0"/>
        <v>1.0248000000000002</v>
      </c>
      <c r="G40" s="56">
        <f t="shared" si="1"/>
        <v>15.664800000000001</v>
      </c>
      <c r="H40" s="56" t="s">
        <v>483</v>
      </c>
      <c r="I40" s="56"/>
      <c r="J40" s="57" t="s">
        <v>472</v>
      </c>
    </row>
    <row r="41" spans="1:10" ht="29" x14ac:dyDescent="0.35">
      <c r="A41" s="86" t="s">
        <v>486</v>
      </c>
      <c r="B41" s="45">
        <v>9838</v>
      </c>
      <c r="C41" s="45" t="s">
        <v>96</v>
      </c>
      <c r="D41" s="34" t="s">
        <v>95</v>
      </c>
      <c r="E41" s="56">
        <v>144</v>
      </c>
      <c r="F41" s="56">
        <f t="shared" si="0"/>
        <v>10.080000000000002</v>
      </c>
      <c r="G41" s="56">
        <f t="shared" si="1"/>
        <v>154.08000000000001</v>
      </c>
      <c r="H41" s="56" t="s">
        <v>469</v>
      </c>
      <c r="I41" s="56"/>
      <c r="J41" s="57" t="s">
        <v>472</v>
      </c>
    </row>
    <row r="42" spans="1:10" ht="29" x14ac:dyDescent="0.35">
      <c r="A42" s="87"/>
      <c r="B42" s="47">
        <v>1111</v>
      </c>
      <c r="C42" s="47" t="s">
        <v>65</v>
      </c>
      <c r="D42" s="36" t="s">
        <v>64</v>
      </c>
      <c r="E42" s="56">
        <v>101.45</v>
      </c>
      <c r="F42" s="56">
        <f t="shared" si="0"/>
        <v>7.1015000000000006</v>
      </c>
      <c r="G42" s="56">
        <f t="shared" si="1"/>
        <v>108.5515</v>
      </c>
      <c r="H42" s="56" t="s">
        <v>469</v>
      </c>
      <c r="I42" s="56"/>
      <c r="J42" s="57" t="s">
        <v>472</v>
      </c>
    </row>
    <row r="43" spans="1:10" ht="29" x14ac:dyDescent="0.35">
      <c r="A43" s="87"/>
      <c r="B43" s="47">
        <v>9269</v>
      </c>
      <c r="C43" s="47" t="s">
        <v>98</v>
      </c>
      <c r="D43" s="36" t="s">
        <v>97</v>
      </c>
      <c r="E43" s="56">
        <v>84.03</v>
      </c>
      <c r="F43" s="56">
        <f t="shared" si="0"/>
        <v>5.8821000000000003</v>
      </c>
      <c r="G43" s="56">
        <f t="shared" si="1"/>
        <v>89.912099999999995</v>
      </c>
      <c r="H43" s="56" t="s">
        <v>469</v>
      </c>
      <c r="I43" s="56"/>
      <c r="J43" s="57" t="s">
        <v>99</v>
      </c>
    </row>
    <row r="44" spans="1:10" ht="29" x14ac:dyDescent="0.35">
      <c r="A44" s="87"/>
      <c r="B44" s="47">
        <v>9984</v>
      </c>
      <c r="C44" s="47" t="s">
        <v>101</v>
      </c>
      <c r="D44" s="36" t="s">
        <v>100</v>
      </c>
      <c r="E44" s="56">
        <v>83.56</v>
      </c>
      <c r="F44" s="56">
        <f t="shared" si="0"/>
        <v>5.8492000000000006</v>
      </c>
      <c r="G44" s="56">
        <f t="shared" si="1"/>
        <v>89.409199999999998</v>
      </c>
      <c r="H44" s="56" t="s">
        <v>469</v>
      </c>
      <c r="I44" s="56"/>
      <c r="J44" s="57" t="s">
        <v>102</v>
      </c>
    </row>
    <row r="45" spans="1:10" ht="29" x14ac:dyDescent="0.35">
      <c r="A45" s="87"/>
      <c r="B45" s="47">
        <v>9992</v>
      </c>
      <c r="C45" s="47" t="s">
        <v>104</v>
      </c>
      <c r="D45" s="36" t="s">
        <v>103</v>
      </c>
      <c r="E45" s="56">
        <v>83.44</v>
      </c>
      <c r="F45" s="56">
        <f t="shared" si="0"/>
        <v>5.8408000000000007</v>
      </c>
      <c r="G45" s="56">
        <f t="shared" si="1"/>
        <v>89.280799999999999</v>
      </c>
      <c r="H45" s="56" t="s">
        <v>469</v>
      </c>
      <c r="I45" s="56"/>
      <c r="J45" s="57" t="s">
        <v>67</v>
      </c>
    </row>
    <row r="46" spans="1:10" x14ac:dyDescent="0.35">
      <c r="A46" s="87"/>
      <c r="B46" s="47">
        <v>6000</v>
      </c>
      <c r="C46" s="47"/>
      <c r="D46" s="36" t="s">
        <v>105</v>
      </c>
      <c r="E46" s="56">
        <v>133.49</v>
      </c>
      <c r="F46" s="56">
        <f t="shared" si="0"/>
        <v>9.3443000000000023</v>
      </c>
      <c r="G46" s="56">
        <f t="shared" si="1"/>
        <v>142.83430000000001</v>
      </c>
      <c r="H46" s="56"/>
      <c r="I46" s="56" t="s">
        <v>469</v>
      </c>
      <c r="J46" s="57" t="s">
        <v>30</v>
      </c>
    </row>
    <row r="47" spans="1:10" x14ac:dyDescent="0.35">
      <c r="A47" s="87"/>
      <c r="B47" s="47">
        <v>6005</v>
      </c>
      <c r="C47" s="47"/>
      <c r="D47" s="36" t="s">
        <v>106</v>
      </c>
      <c r="E47" s="56">
        <v>52.16</v>
      </c>
      <c r="F47" s="56">
        <f t="shared" si="0"/>
        <v>3.6512000000000002</v>
      </c>
      <c r="G47" s="56">
        <f t="shared" si="1"/>
        <v>55.811199999999999</v>
      </c>
      <c r="H47" s="56"/>
      <c r="I47" s="56" t="s">
        <v>469</v>
      </c>
      <c r="J47" s="57" t="s">
        <v>99</v>
      </c>
    </row>
    <row r="48" spans="1:10" x14ac:dyDescent="0.35">
      <c r="A48" s="87"/>
      <c r="B48" s="47">
        <v>9177</v>
      </c>
      <c r="C48" s="47"/>
      <c r="D48" s="36" t="s">
        <v>107</v>
      </c>
      <c r="E48" s="56">
        <v>12.84</v>
      </c>
      <c r="F48" s="56">
        <f t="shared" si="0"/>
        <v>0.89880000000000004</v>
      </c>
      <c r="G48" s="56">
        <f t="shared" si="1"/>
        <v>13.738799999999999</v>
      </c>
      <c r="H48" s="56"/>
      <c r="I48" s="56" t="s">
        <v>469</v>
      </c>
      <c r="J48" s="57" t="s">
        <v>30</v>
      </c>
    </row>
    <row r="49" spans="1:10" x14ac:dyDescent="0.35">
      <c r="A49" s="87"/>
      <c r="B49" s="47">
        <v>9587</v>
      </c>
      <c r="C49" s="47"/>
      <c r="D49" s="36" t="s">
        <v>108</v>
      </c>
      <c r="E49" s="56">
        <v>8.51</v>
      </c>
      <c r="F49" s="56">
        <f t="shared" si="0"/>
        <v>0.59570000000000001</v>
      </c>
      <c r="G49" s="56">
        <f t="shared" si="1"/>
        <v>9.1057000000000006</v>
      </c>
      <c r="H49" s="56"/>
      <c r="I49" s="56" t="s">
        <v>469</v>
      </c>
      <c r="J49" s="57" t="s">
        <v>30</v>
      </c>
    </row>
    <row r="50" spans="1:10" x14ac:dyDescent="0.35">
      <c r="A50" s="87"/>
      <c r="B50" s="47">
        <v>9442</v>
      </c>
      <c r="C50" s="47"/>
      <c r="D50" s="36" t="s">
        <v>68</v>
      </c>
      <c r="E50" s="56">
        <v>5.19</v>
      </c>
      <c r="F50" s="56">
        <f t="shared" si="0"/>
        <v>0.36330000000000007</v>
      </c>
      <c r="G50" s="56">
        <f t="shared" si="1"/>
        <v>5.5533000000000001</v>
      </c>
      <c r="H50" s="56" t="s">
        <v>469</v>
      </c>
      <c r="I50" s="56"/>
      <c r="J50" s="57" t="s">
        <v>472</v>
      </c>
    </row>
    <row r="51" spans="1:10" x14ac:dyDescent="0.35">
      <c r="A51" s="87"/>
      <c r="B51" s="47">
        <v>9458</v>
      </c>
      <c r="C51" s="47"/>
      <c r="D51" s="36" t="s">
        <v>70</v>
      </c>
      <c r="E51" s="56">
        <v>6.71</v>
      </c>
      <c r="F51" s="56">
        <f t="shared" si="0"/>
        <v>0.46970000000000006</v>
      </c>
      <c r="G51" s="56">
        <f t="shared" si="1"/>
        <v>7.1797000000000004</v>
      </c>
      <c r="H51" s="56" t="s">
        <v>469</v>
      </c>
      <c r="I51" s="56"/>
      <c r="J51" s="57" t="s">
        <v>472</v>
      </c>
    </row>
    <row r="52" spans="1:10" x14ac:dyDescent="0.35">
      <c r="A52" s="87"/>
      <c r="B52" s="47">
        <v>9441</v>
      </c>
      <c r="C52" s="47"/>
      <c r="D52" s="36" t="s">
        <v>71</v>
      </c>
      <c r="E52" s="56">
        <v>20.91</v>
      </c>
      <c r="F52" s="56">
        <f t="shared" si="0"/>
        <v>1.4637000000000002</v>
      </c>
      <c r="G52" s="56">
        <f t="shared" si="1"/>
        <v>22.373699999999999</v>
      </c>
      <c r="H52" s="56" t="s">
        <v>479</v>
      </c>
      <c r="I52" s="56"/>
      <c r="J52" s="57" t="s">
        <v>472</v>
      </c>
    </row>
    <row r="53" spans="1:10" x14ac:dyDescent="0.35">
      <c r="A53" s="85"/>
      <c r="B53" s="46">
        <v>9444</v>
      </c>
      <c r="C53" s="46"/>
      <c r="D53" s="35" t="s">
        <v>73</v>
      </c>
      <c r="E53" s="56">
        <v>20.56</v>
      </c>
      <c r="F53" s="56">
        <f t="shared" si="0"/>
        <v>1.4392</v>
      </c>
      <c r="G53" s="56">
        <f t="shared" si="1"/>
        <v>21.999199999999998</v>
      </c>
      <c r="H53" s="56" t="s">
        <v>479</v>
      </c>
      <c r="I53" s="56"/>
      <c r="J53" s="57" t="s">
        <v>472</v>
      </c>
    </row>
    <row r="54" spans="1:10" x14ac:dyDescent="0.35">
      <c r="A54" s="84" t="s">
        <v>487</v>
      </c>
      <c r="B54" s="45"/>
      <c r="C54" s="45"/>
      <c r="D54" s="34" t="s">
        <v>14</v>
      </c>
      <c r="E54" s="56"/>
      <c r="F54" s="56">
        <f t="shared" si="0"/>
        <v>0</v>
      </c>
      <c r="G54" s="56">
        <f t="shared" si="1"/>
        <v>0</v>
      </c>
      <c r="H54" s="56"/>
      <c r="I54" s="56"/>
      <c r="J54" s="57"/>
    </row>
    <row r="55" spans="1:10" x14ac:dyDescent="0.35">
      <c r="A55" s="85"/>
      <c r="B55" s="46">
        <v>9442</v>
      </c>
      <c r="C55" s="46"/>
      <c r="D55" s="35" t="s">
        <v>68</v>
      </c>
      <c r="E55" s="56">
        <v>5.19</v>
      </c>
      <c r="F55" s="56">
        <f t="shared" si="0"/>
        <v>0.36330000000000007</v>
      </c>
      <c r="G55" s="56">
        <f t="shared" si="1"/>
        <v>5.5533000000000001</v>
      </c>
      <c r="H55" s="56" t="s">
        <v>469</v>
      </c>
      <c r="I55" s="56"/>
      <c r="J55" s="57" t="s">
        <v>472</v>
      </c>
    </row>
    <row r="56" spans="1:10" ht="29" x14ac:dyDescent="0.35">
      <c r="A56" s="86" t="s">
        <v>488</v>
      </c>
      <c r="B56" s="45">
        <v>9838</v>
      </c>
      <c r="C56" s="45" t="s">
        <v>112</v>
      </c>
      <c r="D56" s="34" t="s">
        <v>111</v>
      </c>
      <c r="E56" s="56">
        <v>144</v>
      </c>
      <c r="F56" s="56">
        <f t="shared" si="0"/>
        <v>10.080000000000002</v>
      </c>
      <c r="G56" s="56">
        <f t="shared" si="1"/>
        <v>154.08000000000001</v>
      </c>
      <c r="H56" s="56" t="s">
        <v>469</v>
      </c>
      <c r="I56" s="56"/>
      <c r="J56" s="57" t="s">
        <v>472</v>
      </c>
    </row>
    <row r="57" spans="1:10" ht="29" x14ac:dyDescent="0.35">
      <c r="A57" s="87"/>
      <c r="B57" s="47">
        <v>1111</v>
      </c>
      <c r="C57" s="47" t="s">
        <v>65</v>
      </c>
      <c r="D57" s="36" t="s">
        <v>64</v>
      </c>
      <c r="E57" s="56">
        <v>101.45</v>
      </c>
      <c r="F57" s="56">
        <f t="shared" si="0"/>
        <v>7.1015000000000006</v>
      </c>
      <c r="G57" s="56">
        <f t="shared" si="1"/>
        <v>108.5515</v>
      </c>
      <c r="H57" s="56" t="s">
        <v>469</v>
      </c>
      <c r="I57" s="56"/>
      <c r="J57" s="57" t="s">
        <v>472</v>
      </c>
    </row>
    <row r="58" spans="1:10" ht="29" x14ac:dyDescent="0.35">
      <c r="A58" s="87"/>
      <c r="B58" s="47">
        <v>9269</v>
      </c>
      <c r="C58" s="47" t="s">
        <v>98</v>
      </c>
      <c r="D58" s="36" t="s">
        <v>97</v>
      </c>
      <c r="E58" s="56">
        <v>84.03</v>
      </c>
      <c r="F58" s="56">
        <f t="shared" si="0"/>
        <v>5.8821000000000003</v>
      </c>
      <c r="G58" s="56">
        <f t="shared" si="1"/>
        <v>89.912099999999995</v>
      </c>
      <c r="H58" s="56"/>
      <c r="I58" s="56" t="s">
        <v>469</v>
      </c>
      <c r="J58" s="57" t="s">
        <v>99</v>
      </c>
    </row>
    <row r="59" spans="1:10" x14ac:dyDescent="0.35">
      <c r="A59" s="87"/>
      <c r="B59" s="47">
        <v>6000</v>
      </c>
      <c r="C59" s="47"/>
      <c r="D59" s="36" t="s">
        <v>105</v>
      </c>
      <c r="E59" s="56">
        <v>133.49</v>
      </c>
      <c r="F59" s="56">
        <f t="shared" si="0"/>
        <v>9.3443000000000023</v>
      </c>
      <c r="G59" s="56">
        <f t="shared" si="1"/>
        <v>142.83430000000001</v>
      </c>
      <c r="H59" s="56"/>
      <c r="I59" s="56" t="s">
        <v>469</v>
      </c>
      <c r="J59" s="57" t="s">
        <v>30</v>
      </c>
    </row>
    <row r="60" spans="1:10" x14ac:dyDescent="0.35">
      <c r="A60" s="87"/>
      <c r="B60" s="47">
        <v>6005</v>
      </c>
      <c r="C60" s="47"/>
      <c r="D60" s="36" t="s">
        <v>106</v>
      </c>
      <c r="E60" s="56">
        <v>52.16</v>
      </c>
      <c r="F60" s="56">
        <f t="shared" ref="F60:F120" si="2">E60*0.07</f>
        <v>3.6512000000000002</v>
      </c>
      <c r="G60" s="56">
        <f t="shared" ref="G60:G120" si="3">F60+E60</f>
        <v>55.811199999999999</v>
      </c>
      <c r="H60" s="56"/>
      <c r="I60" s="56" t="s">
        <v>469</v>
      </c>
      <c r="J60" s="57" t="s">
        <v>99</v>
      </c>
    </row>
    <row r="61" spans="1:10" x14ac:dyDescent="0.35">
      <c r="A61" s="87"/>
      <c r="B61" s="47">
        <v>9177</v>
      </c>
      <c r="C61" s="47"/>
      <c r="D61" s="36" t="s">
        <v>107</v>
      </c>
      <c r="E61" s="56">
        <v>12.84</v>
      </c>
      <c r="F61" s="56">
        <f t="shared" si="2"/>
        <v>0.89880000000000004</v>
      </c>
      <c r="G61" s="56">
        <f t="shared" si="3"/>
        <v>13.738799999999999</v>
      </c>
      <c r="H61" s="56"/>
      <c r="I61" s="56" t="s">
        <v>469</v>
      </c>
      <c r="J61" s="57" t="s">
        <v>30</v>
      </c>
    </row>
    <row r="62" spans="1:10" x14ac:dyDescent="0.35">
      <c r="A62" s="87"/>
      <c r="B62" s="47">
        <v>9587</v>
      </c>
      <c r="C62" s="47"/>
      <c r="D62" s="36" t="s">
        <v>108</v>
      </c>
      <c r="E62" s="56">
        <v>8.51</v>
      </c>
      <c r="F62" s="56">
        <f t="shared" si="2"/>
        <v>0.59570000000000001</v>
      </c>
      <c r="G62" s="56">
        <f t="shared" si="3"/>
        <v>9.1057000000000006</v>
      </c>
      <c r="H62" s="56"/>
      <c r="I62" s="56" t="s">
        <v>469</v>
      </c>
      <c r="J62" s="57" t="s">
        <v>30</v>
      </c>
    </row>
    <row r="63" spans="1:10" x14ac:dyDescent="0.35">
      <c r="A63" s="87"/>
      <c r="B63" s="47">
        <v>9442</v>
      </c>
      <c r="C63" s="47"/>
      <c r="D63" s="36" t="s">
        <v>68</v>
      </c>
      <c r="E63" s="56">
        <v>5.19</v>
      </c>
      <c r="F63" s="56">
        <f t="shared" si="2"/>
        <v>0.36330000000000007</v>
      </c>
      <c r="G63" s="56">
        <f t="shared" si="3"/>
        <v>5.5533000000000001</v>
      </c>
      <c r="H63" s="56" t="s">
        <v>469</v>
      </c>
      <c r="I63" s="56"/>
      <c r="J63" s="57" t="s">
        <v>472</v>
      </c>
    </row>
    <row r="64" spans="1:10" x14ac:dyDescent="0.35">
      <c r="A64" s="87"/>
      <c r="B64" s="47">
        <v>9458</v>
      </c>
      <c r="C64" s="47"/>
      <c r="D64" s="36" t="s">
        <v>70</v>
      </c>
      <c r="E64" s="56">
        <v>6.71</v>
      </c>
      <c r="F64" s="56">
        <f t="shared" si="2"/>
        <v>0.46970000000000006</v>
      </c>
      <c r="G64" s="56">
        <f t="shared" si="3"/>
        <v>7.1797000000000004</v>
      </c>
      <c r="H64" s="56" t="s">
        <v>469</v>
      </c>
      <c r="I64" s="56"/>
      <c r="J64" s="57" t="s">
        <v>472</v>
      </c>
    </row>
    <row r="65" spans="1:10" x14ac:dyDescent="0.35">
      <c r="A65" s="87"/>
      <c r="B65" s="47">
        <v>9441</v>
      </c>
      <c r="C65" s="47"/>
      <c r="D65" s="36" t="s">
        <v>71</v>
      </c>
      <c r="E65" s="56">
        <v>20.91</v>
      </c>
      <c r="F65" s="56">
        <f t="shared" si="2"/>
        <v>1.4637000000000002</v>
      </c>
      <c r="G65" s="56">
        <f t="shared" si="3"/>
        <v>22.373699999999999</v>
      </c>
      <c r="H65" s="56" t="s">
        <v>469</v>
      </c>
      <c r="I65" s="56"/>
      <c r="J65" s="57" t="s">
        <v>472</v>
      </c>
    </row>
    <row r="66" spans="1:10" x14ac:dyDescent="0.35">
      <c r="A66" s="85"/>
      <c r="B66" s="46">
        <v>9444</v>
      </c>
      <c r="C66" s="46"/>
      <c r="D66" s="35" t="s">
        <v>73</v>
      </c>
      <c r="E66" s="56">
        <v>20.56</v>
      </c>
      <c r="F66" s="56">
        <f t="shared" si="2"/>
        <v>1.4392</v>
      </c>
      <c r="G66" s="56">
        <f t="shared" si="3"/>
        <v>21.999199999999998</v>
      </c>
      <c r="H66" s="56" t="s">
        <v>469</v>
      </c>
      <c r="I66" s="56"/>
      <c r="J66" s="57" t="s">
        <v>472</v>
      </c>
    </row>
    <row r="67" spans="1:10" x14ac:dyDescent="0.35">
      <c r="A67" s="86" t="s">
        <v>489</v>
      </c>
      <c r="B67" s="45">
        <v>9828</v>
      </c>
      <c r="C67" s="45" t="s">
        <v>115</v>
      </c>
      <c r="D67" s="34" t="s">
        <v>114</v>
      </c>
      <c r="E67" s="56">
        <v>65.58</v>
      </c>
      <c r="F67" s="56">
        <f t="shared" si="2"/>
        <v>4.5906000000000002</v>
      </c>
      <c r="G67" s="56">
        <f t="shared" si="3"/>
        <v>70.170599999999993</v>
      </c>
      <c r="H67" s="56" t="s">
        <v>469</v>
      </c>
      <c r="I67" s="56"/>
      <c r="J67" s="57" t="s">
        <v>472</v>
      </c>
    </row>
    <row r="68" spans="1:10" x14ac:dyDescent="0.35">
      <c r="A68" s="85"/>
      <c r="B68" s="46">
        <v>9889</v>
      </c>
      <c r="C68" s="46" t="s">
        <v>119</v>
      </c>
      <c r="D68" s="35" t="s">
        <v>118</v>
      </c>
      <c r="E68" s="56">
        <v>24.89</v>
      </c>
      <c r="F68" s="56">
        <f t="shared" si="2"/>
        <v>1.7423000000000002</v>
      </c>
      <c r="G68" s="56">
        <f t="shared" si="3"/>
        <v>26.632300000000001</v>
      </c>
      <c r="H68" s="56" t="s">
        <v>469</v>
      </c>
      <c r="I68" s="56"/>
      <c r="J68" s="57" t="s">
        <v>472</v>
      </c>
    </row>
    <row r="69" spans="1:10" x14ac:dyDescent="0.35">
      <c r="A69" s="86" t="s">
        <v>490</v>
      </c>
      <c r="B69" s="45">
        <v>10015</v>
      </c>
      <c r="C69" s="45"/>
      <c r="D69" s="34" t="s">
        <v>122</v>
      </c>
      <c r="E69" s="56">
        <v>100.57</v>
      </c>
      <c r="F69" s="56">
        <f t="shared" si="2"/>
        <v>7.0399000000000003</v>
      </c>
      <c r="G69" s="56">
        <f t="shared" si="3"/>
        <v>107.6099</v>
      </c>
      <c r="H69" s="56" t="s">
        <v>469</v>
      </c>
      <c r="I69" s="56"/>
      <c r="J69" s="57" t="s">
        <v>472</v>
      </c>
    </row>
    <row r="70" spans="1:10" x14ac:dyDescent="0.35">
      <c r="A70" s="87"/>
      <c r="B70" s="47">
        <v>5028</v>
      </c>
      <c r="C70" s="47"/>
      <c r="D70" s="36" t="s">
        <v>123</v>
      </c>
      <c r="E70" s="56">
        <v>21.96</v>
      </c>
      <c r="F70" s="56">
        <f t="shared" si="2"/>
        <v>1.5372000000000001</v>
      </c>
      <c r="G70" s="56">
        <f t="shared" si="3"/>
        <v>23.497199999999999</v>
      </c>
      <c r="H70" s="56" t="s">
        <v>479</v>
      </c>
      <c r="I70" s="56"/>
      <c r="J70" s="57" t="s">
        <v>472</v>
      </c>
    </row>
    <row r="71" spans="1:10" x14ac:dyDescent="0.35">
      <c r="A71" s="87"/>
      <c r="B71" s="47">
        <v>5029</v>
      </c>
      <c r="C71" s="47"/>
      <c r="D71" s="36" t="s">
        <v>124</v>
      </c>
      <c r="E71" s="56">
        <v>14.64</v>
      </c>
      <c r="F71" s="56">
        <f t="shared" si="2"/>
        <v>1.0248000000000002</v>
      </c>
      <c r="G71" s="56">
        <f t="shared" si="3"/>
        <v>15.664800000000001</v>
      </c>
      <c r="H71" s="56" t="s">
        <v>479</v>
      </c>
      <c r="I71" s="56"/>
      <c r="J71" s="57" t="s">
        <v>472</v>
      </c>
    </row>
    <row r="72" spans="1:10" x14ac:dyDescent="0.35">
      <c r="A72" s="85"/>
      <c r="B72" s="46" t="s">
        <v>126</v>
      </c>
      <c r="C72" s="46"/>
      <c r="D72" s="35" t="s">
        <v>125</v>
      </c>
      <c r="E72" s="56">
        <v>26.84</v>
      </c>
      <c r="F72" s="56">
        <f t="shared" si="2"/>
        <v>1.8788000000000002</v>
      </c>
      <c r="G72" s="56">
        <f t="shared" si="3"/>
        <v>28.718800000000002</v>
      </c>
      <c r="H72" s="56" t="s">
        <v>469</v>
      </c>
      <c r="I72" s="56"/>
      <c r="J72" s="57" t="s">
        <v>34</v>
      </c>
    </row>
    <row r="73" spans="1:10" x14ac:dyDescent="0.35">
      <c r="A73" s="86" t="s">
        <v>491</v>
      </c>
      <c r="B73" s="47">
        <v>9898</v>
      </c>
      <c r="C73" s="47" t="s">
        <v>136</v>
      </c>
      <c r="D73" s="36" t="s">
        <v>135</v>
      </c>
      <c r="E73" s="56">
        <v>46.03</v>
      </c>
      <c r="F73" s="56">
        <f t="shared" si="2"/>
        <v>3.2221000000000002</v>
      </c>
      <c r="G73" s="56">
        <f t="shared" si="3"/>
        <v>49.252099999999999</v>
      </c>
      <c r="H73" s="56" t="s">
        <v>469</v>
      </c>
      <c r="I73" s="56"/>
      <c r="J73" s="57" t="s">
        <v>472</v>
      </c>
    </row>
    <row r="74" spans="1:10" x14ac:dyDescent="0.35">
      <c r="A74" s="85"/>
      <c r="B74" s="47">
        <v>9940</v>
      </c>
      <c r="C74" s="47"/>
      <c r="D74" s="36" t="s">
        <v>139</v>
      </c>
      <c r="E74" s="56">
        <v>8.67</v>
      </c>
      <c r="F74" s="56">
        <f t="shared" si="2"/>
        <v>0.60690000000000011</v>
      </c>
      <c r="G74" s="56">
        <f t="shared" si="3"/>
        <v>9.2768999999999995</v>
      </c>
      <c r="H74" s="56" t="s">
        <v>469</v>
      </c>
      <c r="I74" s="56"/>
      <c r="J74" s="57" t="s">
        <v>472</v>
      </c>
    </row>
    <row r="75" spans="1:10" x14ac:dyDescent="0.35">
      <c r="A75" s="86" t="s">
        <v>492</v>
      </c>
      <c r="B75" s="45">
        <v>9917</v>
      </c>
      <c r="C75" s="45" t="s">
        <v>143</v>
      </c>
      <c r="D75" s="34" t="s">
        <v>142</v>
      </c>
      <c r="E75" s="56">
        <v>95.58</v>
      </c>
      <c r="F75" s="56">
        <f t="shared" si="2"/>
        <v>6.6906000000000008</v>
      </c>
      <c r="G75" s="56">
        <f t="shared" si="3"/>
        <v>102.2706</v>
      </c>
      <c r="H75" s="56" t="s">
        <v>469</v>
      </c>
      <c r="I75" s="56"/>
      <c r="J75" s="57" t="s">
        <v>30</v>
      </c>
    </row>
    <row r="76" spans="1:10" x14ac:dyDescent="0.35">
      <c r="A76" s="87"/>
      <c r="B76" s="47">
        <v>9144</v>
      </c>
      <c r="C76" s="47" t="s">
        <v>146</v>
      </c>
      <c r="D76" s="36" t="s">
        <v>145</v>
      </c>
      <c r="E76" s="56">
        <v>28.08</v>
      </c>
      <c r="F76" s="56">
        <f t="shared" si="2"/>
        <v>1.9656</v>
      </c>
      <c r="G76" s="56">
        <f t="shared" si="3"/>
        <v>30.045599999999997</v>
      </c>
      <c r="H76" s="56" t="s">
        <v>469</v>
      </c>
      <c r="I76" s="56"/>
      <c r="J76" s="57" t="s">
        <v>30</v>
      </c>
    </row>
    <row r="77" spans="1:10" ht="29" x14ac:dyDescent="0.35">
      <c r="A77" s="87"/>
      <c r="B77" s="47">
        <v>9529</v>
      </c>
      <c r="C77" s="47" t="s">
        <v>128</v>
      </c>
      <c r="D77" s="34" t="s">
        <v>493</v>
      </c>
      <c r="E77" s="56">
        <v>47.88</v>
      </c>
      <c r="F77" s="56">
        <f t="shared" si="2"/>
        <v>3.3516000000000004</v>
      </c>
      <c r="G77" s="56">
        <f t="shared" si="3"/>
        <v>51.2316</v>
      </c>
      <c r="H77" s="56" t="s">
        <v>469</v>
      </c>
      <c r="I77" s="56"/>
      <c r="J77" s="57" t="s">
        <v>99</v>
      </c>
    </row>
    <row r="78" spans="1:10" ht="29" x14ac:dyDescent="0.35">
      <c r="A78" s="87"/>
      <c r="B78" s="47">
        <v>9345</v>
      </c>
      <c r="C78" s="47" t="s">
        <v>132</v>
      </c>
      <c r="D78" s="36" t="s">
        <v>131</v>
      </c>
      <c r="E78" s="56">
        <v>49.1</v>
      </c>
      <c r="F78" s="56">
        <f t="shared" si="2"/>
        <v>3.4370000000000003</v>
      </c>
      <c r="G78" s="56">
        <f t="shared" si="3"/>
        <v>52.536999999999999</v>
      </c>
      <c r="H78" s="56" t="s">
        <v>469</v>
      </c>
      <c r="I78" s="56"/>
      <c r="J78" s="57" t="s">
        <v>30</v>
      </c>
    </row>
    <row r="79" spans="1:10" ht="29" x14ac:dyDescent="0.35">
      <c r="A79" s="87"/>
      <c r="B79" s="47">
        <v>1009</v>
      </c>
      <c r="C79" s="47" t="s">
        <v>134</v>
      </c>
      <c r="D79" s="36" t="s">
        <v>133</v>
      </c>
      <c r="E79" s="56">
        <v>46.6</v>
      </c>
      <c r="F79" s="56">
        <f t="shared" si="2"/>
        <v>3.2620000000000005</v>
      </c>
      <c r="G79" s="56">
        <f t="shared" si="3"/>
        <v>49.862000000000002</v>
      </c>
      <c r="H79" s="56" t="s">
        <v>469</v>
      </c>
      <c r="I79" s="56"/>
      <c r="J79" s="57" t="s">
        <v>102</v>
      </c>
    </row>
    <row r="80" spans="1:10" x14ac:dyDescent="0.35">
      <c r="A80" s="87"/>
      <c r="B80" s="47">
        <v>9898</v>
      </c>
      <c r="C80" s="47" t="s">
        <v>136</v>
      </c>
      <c r="D80" s="36" t="s">
        <v>147</v>
      </c>
      <c r="E80" s="56">
        <v>46.03</v>
      </c>
      <c r="F80" s="56">
        <f t="shared" si="2"/>
        <v>3.2221000000000002</v>
      </c>
      <c r="G80" s="56">
        <f t="shared" si="3"/>
        <v>49.252099999999999</v>
      </c>
      <c r="H80" s="56" t="s">
        <v>469</v>
      </c>
      <c r="I80" s="56"/>
      <c r="J80" s="57" t="s">
        <v>30</v>
      </c>
    </row>
    <row r="81" spans="1:10" x14ac:dyDescent="0.35">
      <c r="A81" s="87"/>
      <c r="B81" s="47">
        <v>9940</v>
      </c>
      <c r="C81" s="47"/>
      <c r="D81" s="36" t="s">
        <v>139</v>
      </c>
      <c r="E81" s="56">
        <v>8.67</v>
      </c>
      <c r="F81" s="56">
        <f t="shared" si="2"/>
        <v>0.60690000000000011</v>
      </c>
      <c r="G81" s="56">
        <f t="shared" si="3"/>
        <v>9.2768999999999995</v>
      </c>
      <c r="H81" s="56" t="s">
        <v>469</v>
      </c>
      <c r="I81" s="56"/>
      <c r="J81" s="57" t="s">
        <v>30</v>
      </c>
    </row>
    <row r="82" spans="1:10" x14ac:dyDescent="0.35">
      <c r="A82" s="87"/>
      <c r="B82" s="47">
        <v>1005</v>
      </c>
      <c r="C82" s="47"/>
      <c r="D82" s="36" t="s">
        <v>148</v>
      </c>
      <c r="E82" s="56">
        <v>1.99</v>
      </c>
      <c r="F82" s="56">
        <f t="shared" si="2"/>
        <v>0.13930000000000001</v>
      </c>
      <c r="G82" s="56">
        <f t="shared" si="3"/>
        <v>2.1293000000000002</v>
      </c>
      <c r="H82" s="56" t="s">
        <v>469</v>
      </c>
      <c r="I82" s="56"/>
      <c r="J82" s="57" t="s">
        <v>99</v>
      </c>
    </row>
    <row r="83" spans="1:10" x14ac:dyDescent="0.35">
      <c r="A83" s="86" t="s">
        <v>494</v>
      </c>
      <c r="B83" s="45">
        <v>3040</v>
      </c>
      <c r="C83" s="45" t="s">
        <v>151</v>
      </c>
      <c r="D83" s="34" t="s">
        <v>150</v>
      </c>
      <c r="E83" s="56">
        <v>221.43</v>
      </c>
      <c r="F83" s="56">
        <f t="shared" si="2"/>
        <v>15.500100000000002</v>
      </c>
      <c r="G83" s="56">
        <f t="shared" si="3"/>
        <v>236.93010000000001</v>
      </c>
      <c r="H83" s="56" t="s">
        <v>469</v>
      </c>
      <c r="I83" s="56"/>
      <c r="J83" s="57" t="s">
        <v>34</v>
      </c>
    </row>
    <row r="84" spans="1:10" x14ac:dyDescent="0.35">
      <c r="A84" s="87"/>
      <c r="B84" s="47">
        <v>3041</v>
      </c>
      <c r="C84" s="47" t="s">
        <v>154</v>
      </c>
      <c r="D84" s="36" t="s">
        <v>153</v>
      </c>
      <c r="E84" s="56">
        <v>221.43</v>
      </c>
      <c r="F84" s="56">
        <f t="shared" si="2"/>
        <v>15.500100000000002</v>
      </c>
      <c r="G84" s="56">
        <f t="shared" si="3"/>
        <v>236.93010000000001</v>
      </c>
      <c r="H84" s="56" t="s">
        <v>469</v>
      </c>
      <c r="I84" s="56"/>
      <c r="J84" s="57" t="s">
        <v>34</v>
      </c>
    </row>
    <row r="85" spans="1:10" x14ac:dyDescent="0.35">
      <c r="A85" s="87"/>
      <c r="B85" s="47" t="s">
        <v>54</v>
      </c>
      <c r="C85" s="47"/>
      <c r="D85" s="36" t="s">
        <v>155</v>
      </c>
      <c r="E85" s="56">
        <v>17.899999999999999</v>
      </c>
      <c r="F85" s="56">
        <f t="shared" si="2"/>
        <v>1.2530000000000001</v>
      </c>
      <c r="G85" s="56">
        <f t="shared" si="3"/>
        <v>19.152999999999999</v>
      </c>
      <c r="H85" s="56" t="s">
        <v>469</v>
      </c>
      <c r="I85" s="56"/>
      <c r="J85" s="57" t="s">
        <v>34</v>
      </c>
    </row>
    <row r="86" spans="1:10" x14ac:dyDescent="0.35">
      <c r="A86" s="85"/>
      <c r="B86" s="46">
        <v>9940</v>
      </c>
      <c r="C86" s="46"/>
      <c r="D86" s="35" t="s">
        <v>139</v>
      </c>
      <c r="E86" s="56">
        <v>8.67</v>
      </c>
      <c r="F86" s="56">
        <f t="shared" si="2"/>
        <v>0.60690000000000011</v>
      </c>
      <c r="G86" s="56">
        <f t="shared" si="3"/>
        <v>9.2768999999999995</v>
      </c>
      <c r="H86" s="56" t="s">
        <v>469</v>
      </c>
      <c r="I86" s="56"/>
      <c r="J86" s="57" t="s">
        <v>34</v>
      </c>
    </row>
    <row r="87" spans="1:10" ht="29" x14ac:dyDescent="0.35">
      <c r="A87" s="86" t="s">
        <v>495</v>
      </c>
      <c r="B87" s="45">
        <v>8200</v>
      </c>
      <c r="C87" s="45"/>
      <c r="D87" s="34" t="s">
        <v>157</v>
      </c>
      <c r="E87" s="56">
        <v>42.27</v>
      </c>
      <c r="F87" s="56">
        <f t="shared" si="2"/>
        <v>2.9589000000000003</v>
      </c>
      <c r="G87" s="56">
        <f t="shared" si="3"/>
        <v>45.228900000000003</v>
      </c>
      <c r="H87" s="56" t="s">
        <v>469</v>
      </c>
      <c r="I87" s="56"/>
      <c r="J87" s="57" t="s">
        <v>69</v>
      </c>
    </row>
    <row r="88" spans="1:10" x14ac:dyDescent="0.35">
      <c r="A88" s="87"/>
      <c r="B88" s="47">
        <v>9782</v>
      </c>
      <c r="C88" s="47" t="s">
        <v>496</v>
      </c>
      <c r="D88" s="36" t="s">
        <v>497</v>
      </c>
      <c r="E88" s="56">
        <v>96.65</v>
      </c>
      <c r="F88" s="56">
        <f t="shared" si="2"/>
        <v>6.7655000000000012</v>
      </c>
      <c r="G88" s="56">
        <f t="shared" si="3"/>
        <v>103.41550000000001</v>
      </c>
      <c r="H88" s="56" t="s">
        <v>469</v>
      </c>
      <c r="I88" s="56"/>
      <c r="J88" s="57" t="s">
        <v>30</v>
      </c>
    </row>
    <row r="89" spans="1:10" x14ac:dyDescent="0.35">
      <c r="A89" s="87"/>
      <c r="B89" s="47">
        <v>10061</v>
      </c>
      <c r="C89" s="47"/>
      <c r="D89" s="36" t="s">
        <v>161</v>
      </c>
      <c r="E89" s="56">
        <v>14.64</v>
      </c>
      <c r="F89" s="56">
        <f t="shared" si="2"/>
        <v>1.0248000000000002</v>
      </c>
      <c r="G89" s="56">
        <f t="shared" si="3"/>
        <v>15.664800000000001</v>
      </c>
      <c r="H89" s="56" t="s">
        <v>469</v>
      </c>
      <c r="I89" s="56"/>
      <c r="J89" s="57" t="s">
        <v>30</v>
      </c>
    </row>
    <row r="90" spans="1:10" x14ac:dyDescent="0.35">
      <c r="A90" s="87"/>
      <c r="B90" s="47">
        <v>9977</v>
      </c>
      <c r="C90" s="47"/>
      <c r="D90" s="36" t="s">
        <v>162</v>
      </c>
      <c r="E90" s="56">
        <v>14.64</v>
      </c>
      <c r="F90" s="56">
        <f t="shared" si="2"/>
        <v>1.0248000000000002</v>
      </c>
      <c r="G90" s="56">
        <f t="shared" si="3"/>
        <v>15.664800000000001</v>
      </c>
      <c r="H90" s="56" t="s">
        <v>469</v>
      </c>
      <c r="I90" s="56"/>
      <c r="J90" s="57" t="s">
        <v>30</v>
      </c>
    </row>
    <row r="91" spans="1:10" x14ac:dyDescent="0.35">
      <c r="A91" s="85"/>
      <c r="B91" s="46" t="s">
        <v>164</v>
      </c>
      <c r="C91" s="46"/>
      <c r="D91" s="35" t="s">
        <v>163</v>
      </c>
      <c r="E91" s="56">
        <v>9.1300000000000008</v>
      </c>
      <c r="F91" s="56">
        <f t="shared" si="2"/>
        <v>0.63910000000000011</v>
      </c>
      <c r="G91" s="56">
        <f t="shared" si="3"/>
        <v>9.7691000000000017</v>
      </c>
      <c r="H91" s="56" t="s">
        <v>479</v>
      </c>
      <c r="I91" s="56"/>
      <c r="J91" s="58" t="s">
        <v>498</v>
      </c>
    </row>
    <row r="92" spans="1:10" x14ac:dyDescent="0.35">
      <c r="A92" s="86" t="s">
        <v>499</v>
      </c>
      <c r="B92" s="45">
        <v>9193</v>
      </c>
      <c r="C92" s="45" t="s">
        <v>169</v>
      </c>
      <c r="D92" s="34" t="s">
        <v>168</v>
      </c>
      <c r="E92" s="56">
        <v>130.63999999999999</v>
      </c>
      <c r="F92" s="56">
        <f t="shared" si="2"/>
        <v>9.1448</v>
      </c>
      <c r="G92" s="56">
        <f t="shared" si="3"/>
        <v>139.78479999999999</v>
      </c>
      <c r="H92" s="56" t="s">
        <v>469</v>
      </c>
      <c r="I92" s="56"/>
      <c r="J92" s="57" t="s">
        <v>500</v>
      </c>
    </row>
    <row r="93" spans="1:10" x14ac:dyDescent="0.35">
      <c r="A93" s="85"/>
      <c r="B93" s="46"/>
      <c r="C93" s="46"/>
      <c r="D93" s="35"/>
      <c r="E93" s="56"/>
      <c r="F93" s="56">
        <f t="shared" si="2"/>
        <v>0</v>
      </c>
      <c r="G93" s="56">
        <f t="shared" si="3"/>
        <v>0</v>
      </c>
      <c r="H93" s="56"/>
      <c r="I93" s="56"/>
      <c r="J93" s="57"/>
    </row>
    <row r="94" spans="1:10" x14ac:dyDescent="0.35">
      <c r="A94" s="88" t="s">
        <v>501</v>
      </c>
      <c r="B94" s="47">
        <v>9527</v>
      </c>
      <c r="C94" s="47"/>
      <c r="D94" s="36" t="s">
        <v>173</v>
      </c>
      <c r="E94" s="56">
        <v>61</v>
      </c>
      <c r="F94" s="56">
        <f t="shared" si="2"/>
        <v>4.2700000000000005</v>
      </c>
      <c r="G94" s="56">
        <f t="shared" si="3"/>
        <v>65.27</v>
      </c>
      <c r="H94" s="56" t="s">
        <v>469</v>
      </c>
      <c r="I94" s="56"/>
      <c r="J94" s="57" t="s">
        <v>472</v>
      </c>
    </row>
    <row r="95" spans="1:10" x14ac:dyDescent="0.35">
      <c r="A95" s="88"/>
      <c r="B95" s="47">
        <v>9860</v>
      </c>
      <c r="C95" s="47" t="s">
        <v>502</v>
      </c>
      <c r="D95" s="36" t="s">
        <v>503</v>
      </c>
      <c r="E95" s="56">
        <v>110.37</v>
      </c>
      <c r="F95" s="56">
        <f t="shared" si="2"/>
        <v>7.7259000000000011</v>
      </c>
      <c r="G95" s="56">
        <f t="shared" si="3"/>
        <v>118.0959</v>
      </c>
      <c r="H95" s="56" t="s">
        <v>469</v>
      </c>
      <c r="I95" s="56"/>
      <c r="J95" s="57" t="s">
        <v>504</v>
      </c>
    </row>
    <row r="96" spans="1:10" x14ac:dyDescent="0.35">
      <c r="A96" s="88"/>
      <c r="B96" s="47" t="s">
        <v>180</v>
      </c>
      <c r="C96" s="47"/>
      <c r="D96" s="36" t="s">
        <v>179</v>
      </c>
      <c r="E96" s="56">
        <v>21.96</v>
      </c>
      <c r="F96" s="56">
        <f t="shared" si="2"/>
        <v>1.5372000000000001</v>
      </c>
      <c r="G96" s="56">
        <f t="shared" si="3"/>
        <v>23.497199999999999</v>
      </c>
      <c r="H96" s="56" t="s">
        <v>469</v>
      </c>
      <c r="I96" s="56"/>
      <c r="J96" s="57" t="s">
        <v>472</v>
      </c>
    </row>
    <row r="97" spans="1:10" x14ac:dyDescent="0.35">
      <c r="A97" s="88"/>
      <c r="B97" s="47" t="s">
        <v>182</v>
      </c>
      <c r="C97" s="47"/>
      <c r="D97" s="36" t="s">
        <v>181</v>
      </c>
      <c r="E97" s="56">
        <v>17.54</v>
      </c>
      <c r="F97" s="56">
        <f t="shared" si="2"/>
        <v>1.2278</v>
      </c>
      <c r="G97" s="56">
        <f t="shared" si="3"/>
        <v>18.767799999999998</v>
      </c>
      <c r="H97" s="56" t="s">
        <v>469</v>
      </c>
      <c r="I97" s="56"/>
      <c r="J97" s="57" t="s">
        <v>472</v>
      </c>
    </row>
    <row r="98" spans="1:10" x14ac:dyDescent="0.35">
      <c r="A98" s="89"/>
      <c r="B98" s="46" t="s">
        <v>126</v>
      </c>
      <c r="C98" s="46"/>
      <c r="D98" s="35" t="s">
        <v>183</v>
      </c>
      <c r="E98" s="56">
        <v>26.84</v>
      </c>
      <c r="F98" s="56">
        <f t="shared" si="2"/>
        <v>1.8788000000000002</v>
      </c>
      <c r="G98" s="56">
        <f t="shared" si="3"/>
        <v>28.718800000000002</v>
      </c>
      <c r="H98" s="56"/>
      <c r="I98" s="56" t="s">
        <v>469</v>
      </c>
      <c r="J98" s="57" t="s">
        <v>34</v>
      </c>
    </row>
    <row r="99" spans="1:10" ht="29" x14ac:dyDescent="0.35">
      <c r="A99" s="86" t="s">
        <v>505</v>
      </c>
      <c r="B99" s="45">
        <v>8103</v>
      </c>
      <c r="C99" s="45" t="s">
        <v>186</v>
      </c>
      <c r="D99" s="34" t="s">
        <v>185</v>
      </c>
      <c r="E99" s="56">
        <v>417.97</v>
      </c>
      <c r="F99" s="56">
        <f t="shared" si="2"/>
        <v>29.257900000000006</v>
      </c>
      <c r="G99" s="56">
        <f t="shared" si="3"/>
        <v>447.22790000000003</v>
      </c>
      <c r="H99" s="56" t="s">
        <v>469</v>
      </c>
      <c r="I99" s="56"/>
      <c r="J99" s="57" t="s">
        <v>472</v>
      </c>
    </row>
    <row r="100" spans="1:10" x14ac:dyDescent="0.35">
      <c r="A100" s="87"/>
      <c r="B100" s="47">
        <v>9535</v>
      </c>
      <c r="C100" s="47"/>
      <c r="D100" s="36" t="s">
        <v>187</v>
      </c>
      <c r="E100" s="56">
        <v>14.98</v>
      </c>
      <c r="F100" s="56">
        <f t="shared" si="2"/>
        <v>1.0486000000000002</v>
      </c>
      <c r="G100" s="56">
        <f t="shared" si="3"/>
        <v>16.028600000000001</v>
      </c>
      <c r="H100" s="56" t="s">
        <v>479</v>
      </c>
      <c r="I100" s="56"/>
      <c r="J100" s="57" t="s">
        <v>472</v>
      </c>
    </row>
    <row r="101" spans="1:10" x14ac:dyDescent="0.35">
      <c r="A101" s="87"/>
      <c r="B101" s="47">
        <v>9555</v>
      </c>
      <c r="C101" s="47"/>
      <c r="D101" s="36" t="s">
        <v>81</v>
      </c>
      <c r="E101" s="56">
        <v>8.2200000000000006</v>
      </c>
      <c r="F101" s="56">
        <f t="shared" si="2"/>
        <v>0.57540000000000013</v>
      </c>
      <c r="G101" s="56">
        <f t="shared" si="3"/>
        <v>8.7954000000000008</v>
      </c>
      <c r="H101" s="56" t="s">
        <v>479</v>
      </c>
      <c r="I101" s="56"/>
      <c r="J101" s="57" t="s">
        <v>472</v>
      </c>
    </row>
    <row r="102" spans="1:10" x14ac:dyDescent="0.35">
      <c r="A102" s="87"/>
      <c r="B102" s="47">
        <v>9753</v>
      </c>
      <c r="C102" s="47"/>
      <c r="D102" s="36" t="s">
        <v>83</v>
      </c>
      <c r="E102" s="56">
        <v>18.3</v>
      </c>
      <c r="F102" s="56">
        <f t="shared" si="2"/>
        <v>1.2810000000000001</v>
      </c>
      <c r="G102" s="56">
        <f t="shared" si="3"/>
        <v>19.581</v>
      </c>
      <c r="H102" s="56" t="s">
        <v>479</v>
      </c>
      <c r="I102" s="56"/>
      <c r="J102" s="57" t="s">
        <v>472</v>
      </c>
    </row>
    <row r="103" spans="1:10" x14ac:dyDescent="0.35">
      <c r="A103" s="87"/>
      <c r="B103" s="47">
        <v>9776</v>
      </c>
      <c r="C103" s="47"/>
      <c r="D103" s="36" t="s">
        <v>85</v>
      </c>
      <c r="E103" s="56">
        <v>12.55</v>
      </c>
      <c r="F103" s="56">
        <f t="shared" si="2"/>
        <v>0.87850000000000017</v>
      </c>
      <c r="G103" s="56">
        <f t="shared" si="3"/>
        <v>13.428500000000001</v>
      </c>
      <c r="H103" s="56"/>
      <c r="I103" s="56" t="s">
        <v>469</v>
      </c>
      <c r="J103" s="57" t="s">
        <v>30</v>
      </c>
    </row>
    <row r="104" spans="1:10" x14ac:dyDescent="0.35">
      <c r="A104" s="87"/>
      <c r="B104" s="47">
        <v>3032</v>
      </c>
      <c r="C104" s="47"/>
      <c r="D104" s="36" t="s">
        <v>87</v>
      </c>
      <c r="E104" s="56">
        <v>14.64</v>
      </c>
      <c r="F104" s="56">
        <f t="shared" si="2"/>
        <v>1.0248000000000002</v>
      </c>
      <c r="G104" s="56">
        <f t="shared" si="3"/>
        <v>15.664800000000001</v>
      </c>
      <c r="H104" s="56" t="s">
        <v>469</v>
      </c>
      <c r="I104" s="56"/>
      <c r="J104" s="57" t="s">
        <v>30</v>
      </c>
    </row>
    <row r="105" spans="1:10" x14ac:dyDescent="0.35">
      <c r="A105" s="87"/>
      <c r="B105" s="47">
        <v>9332</v>
      </c>
      <c r="C105" s="47"/>
      <c r="D105" s="36" t="s">
        <v>88</v>
      </c>
      <c r="E105" s="56">
        <v>6.1</v>
      </c>
      <c r="F105" s="56">
        <f t="shared" si="2"/>
        <v>0.42699999999999999</v>
      </c>
      <c r="G105" s="56">
        <f t="shared" si="3"/>
        <v>6.5269999999999992</v>
      </c>
      <c r="H105" s="56" t="s">
        <v>469</v>
      </c>
      <c r="I105" s="56"/>
      <c r="J105" s="57" t="s">
        <v>30</v>
      </c>
    </row>
    <row r="106" spans="1:10" ht="29" x14ac:dyDescent="0.35">
      <c r="A106" s="87"/>
      <c r="B106" s="47">
        <v>9406</v>
      </c>
      <c r="C106" s="47"/>
      <c r="D106" s="36" t="s">
        <v>484</v>
      </c>
      <c r="E106" s="56">
        <v>11.32</v>
      </c>
      <c r="F106" s="56">
        <f t="shared" si="2"/>
        <v>0.7924000000000001</v>
      </c>
      <c r="G106" s="56">
        <f t="shared" si="3"/>
        <v>12.112400000000001</v>
      </c>
      <c r="H106" s="56" t="s">
        <v>483</v>
      </c>
      <c r="I106" s="56"/>
      <c r="J106" s="57" t="s">
        <v>30</v>
      </c>
    </row>
    <row r="107" spans="1:10" ht="29" x14ac:dyDescent="0.35">
      <c r="A107" s="87"/>
      <c r="B107" s="47">
        <v>9596</v>
      </c>
      <c r="C107" s="47"/>
      <c r="D107" s="36" t="s">
        <v>506</v>
      </c>
      <c r="E107" s="56">
        <v>14.64</v>
      </c>
      <c r="F107" s="56">
        <f t="shared" si="2"/>
        <v>1.0248000000000002</v>
      </c>
      <c r="G107" s="56">
        <f t="shared" si="3"/>
        <v>15.664800000000001</v>
      </c>
      <c r="H107" s="56" t="s">
        <v>483</v>
      </c>
      <c r="I107" s="56"/>
      <c r="J107" s="57" t="s">
        <v>30</v>
      </c>
    </row>
    <row r="108" spans="1:10" x14ac:dyDescent="0.35">
      <c r="A108" s="85"/>
      <c r="B108" s="46">
        <v>3012</v>
      </c>
      <c r="C108" s="46"/>
      <c r="D108" s="35" t="s">
        <v>190</v>
      </c>
      <c r="E108" s="56">
        <v>12.47</v>
      </c>
      <c r="F108" s="56">
        <f t="shared" si="2"/>
        <v>0.87290000000000012</v>
      </c>
      <c r="G108" s="56">
        <f t="shared" si="3"/>
        <v>13.3429</v>
      </c>
      <c r="H108" s="56" t="s">
        <v>469</v>
      </c>
      <c r="I108" s="56"/>
      <c r="J108" s="57" t="s">
        <v>472</v>
      </c>
    </row>
    <row r="109" spans="1:10" x14ac:dyDescent="0.35">
      <c r="A109" s="86" t="s">
        <v>507</v>
      </c>
      <c r="B109" s="45">
        <v>9879</v>
      </c>
      <c r="C109" s="45" t="s">
        <v>193</v>
      </c>
      <c r="D109" s="34" t="s">
        <v>192</v>
      </c>
      <c r="E109" s="56">
        <v>28.05</v>
      </c>
      <c r="F109" s="56">
        <f t="shared" si="2"/>
        <v>1.9635000000000002</v>
      </c>
      <c r="G109" s="56">
        <f t="shared" si="3"/>
        <v>30.013500000000001</v>
      </c>
      <c r="H109" s="56" t="s">
        <v>469</v>
      </c>
      <c r="I109" s="56"/>
      <c r="J109" s="57" t="s">
        <v>194</v>
      </c>
    </row>
    <row r="110" spans="1:10" x14ac:dyDescent="0.35">
      <c r="A110" s="87"/>
      <c r="B110" s="47">
        <v>9880</v>
      </c>
      <c r="C110" s="47" t="s">
        <v>197</v>
      </c>
      <c r="D110" s="36" t="s">
        <v>196</v>
      </c>
      <c r="E110" s="56">
        <v>22.29</v>
      </c>
      <c r="F110" s="56">
        <f t="shared" si="2"/>
        <v>1.5603</v>
      </c>
      <c r="G110" s="56">
        <f t="shared" si="3"/>
        <v>23.850300000000001</v>
      </c>
      <c r="H110" s="56" t="s">
        <v>469</v>
      </c>
      <c r="I110" s="56"/>
      <c r="J110" s="57" t="s">
        <v>198</v>
      </c>
    </row>
    <row r="111" spans="1:10" ht="29" x14ac:dyDescent="0.35">
      <c r="A111" s="87"/>
      <c r="B111" s="47">
        <v>10017</v>
      </c>
      <c r="C111" s="47" t="s">
        <v>200</v>
      </c>
      <c r="D111" s="36" t="s">
        <v>199</v>
      </c>
      <c r="E111" s="56">
        <v>24.16</v>
      </c>
      <c r="F111" s="56">
        <f t="shared" si="2"/>
        <v>1.6912000000000003</v>
      </c>
      <c r="G111" s="56">
        <f t="shared" si="3"/>
        <v>25.851199999999999</v>
      </c>
      <c r="H111" s="56"/>
      <c r="I111" s="56" t="s">
        <v>469</v>
      </c>
      <c r="J111" s="57" t="s">
        <v>201</v>
      </c>
    </row>
    <row r="112" spans="1:10" x14ac:dyDescent="0.35">
      <c r="A112" s="87"/>
      <c r="B112" s="47">
        <v>10026</v>
      </c>
      <c r="C112" s="47" t="s">
        <v>205</v>
      </c>
      <c r="D112" s="36" t="s">
        <v>204</v>
      </c>
      <c r="E112" s="56">
        <v>30.33</v>
      </c>
      <c r="F112" s="56">
        <f t="shared" si="2"/>
        <v>2.1231</v>
      </c>
      <c r="G112" s="56">
        <f t="shared" si="3"/>
        <v>32.453099999999999</v>
      </c>
      <c r="H112" s="56"/>
      <c r="I112" s="56" t="s">
        <v>469</v>
      </c>
      <c r="J112" s="57" t="s">
        <v>194</v>
      </c>
    </row>
    <row r="113" spans="1:10" x14ac:dyDescent="0.35">
      <c r="A113" s="87"/>
      <c r="B113" s="47">
        <v>9315</v>
      </c>
      <c r="C113" s="47" t="s">
        <v>207</v>
      </c>
      <c r="D113" s="36" t="s">
        <v>206</v>
      </c>
      <c r="E113" s="56">
        <v>18.600000000000001</v>
      </c>
      <c r="F113" s="56">
        <f t="shared" si="2"/>
        <v>1.3020000000000003</v>
      </c>
      <c r="G113" s="56">
        <f t="shared" si="3"/>
        <v>19.902000000000001</v>
      </c>
      <c r="H113" s="56" t="s">
        <v>469</v>
      </c>
      <c r="I113" s="56"/>
      <c r="J113" s="57" t="s">
        <v>208</v>
      </c>
    </row>
    <row r="114" spans="1:10" x14ac:dyDescent="0.35">
      <c r="A114" s="87"/>
      <c r="B114" s="47">
        <v>9409</v>
      </c>
      <c r="C114" s="47" t="s">
        <v>211</v>
      </c>
      <c r="D114" s="36" t="s">
        <v>210</v>
      </c>
      <c r="E114" s="56">
        <v>36.46</v>
      </c>
      <c r="F114" s="56">
        <f t="shared" si="2"/>
        <v>2.5522000000000005</v>
      </c>
      <c r="G114" s="56">
        <f t="shared" si="3"/>
        <v>39.0122</v>
      </c>
      <c r="H114" s="56" t="s">
        <v>469</v>
      </c>
      <c r="I114" s="56"/>
      <c r="J114" s="57" t="s">
        <v>212</v>
      </c>
    </row>
    <row r="115" spans="1:10" x14ac:dyDescent="0.35">
      <c r="A115" s="87"/>
      <c r="B115" s="47">
        <v>9344</v>
      </c>
      <c r="C115" s="47" t="s">
        <v>215</v>
      </c>
      <c r="D115" s="36" t="s">
        <v>214</v>
      </c>
      <c r="E115" s="56">
        <v>37.92</v>
      </c>
      <c r="F115" s="56">
        <f t="shared" si="2"/>
        <v>2.6544000000000003</v>
      </c>
      <c r="G115" s="56">
        <f t="shared" si="3"/>
        <v>40.574400000000004</v>
      </c>
      <c r="H115" s="56" t="s">
        <v>469</v>
      </c>
      <c r="I115" s="56"/>
      <c r="J115" s="57" t="s">
        <v>212</v>
      </c>
    </row>
    <row r="116" spans="1:10" x14ac:dyDescent="0.35">
      <c r="A116" s="87"/>
      <c r="B116" s="47">
        <v>9008</v>
      </c>
      <c r="C116" s="47" t="s">
        <v>217</v>
      </c>
      <c r="D116" s="36" t="s">
        <v>216</v>
      </c>
      <c r="E116" s="56">
        <v>15.55</v>
      </c>
      <c r="F116" s="56">
        <f t="shared" si="2"/>
        <v>1.0885000000000002</v>
      </c>
      <c r="G116" s="56">
        <f t="shared" si="3"/>
        <v>16.638500000000001</v>
      </c>
      <c r="H116" s="56" t="s">
        <v>469</v>
      </c>
      <c r="I116" s="56"/>
      <c r="J116" s="57" t="s">
        <v>218</v>
      </c>
    </row>
    <row r="117" spans="1:10" x14ac:dyDescent="0.35">
      <c r="A117" s="87"/>
      <c r="B117" s="47">
        <v>9339</v>
      </c>
      <c r="C117" s="47" t="s">
        <v>221</v>
      </c>
      <c r="D117" s="36" t="s">
        <v>220</v>
      </c>
      <c r="E117" s="56">
        <v>22.88</v>
      </c>
      <c r="F117" s="56">
        <f t="shared" si="2"/>
        <v>1.6016000000000001</v>
      </c>
      <c r="G117" s="56">
        <f t="shared" si="3"/>
        <v>24.4816</v>
      </c>
      <c r="H117" s="56" t="s">
        <v>469</v>
      </c>
      <c r="I117" s="56"/>
      <c r="J117" s="57" t="s">
        <v>222</v>
      </c>
    </row>
    <row r="118" spans="1:10" x14ac:dyDescent="0.35">
      <c r="A118" s="87"/>
      <c r="B118" s="47">
        <v>3030</v>
      </c>
      <c r="C118" s="47" t="s">
        <v>225</v>
      </c>
      <c r="D118" s="36" t="s">
        <v>224</v>
      </c>
      <c r="E118" s="56">
        <v>45.14</v>
      </c>
      <c r="F118" s="56">
        <f t="shared" si="2"/>
        <v>3.1598000000000002</v>
      </c>
      <c r="G118" s="56">
        <f t="shared" si="3"/>
        <v>48.299799999999998</v>
      </c>
      <c r="H118" s="56" t="s">
        <v>469</v>
      </c>
      <c r="I118" s="56"/>
      <c r="J118" s="57" t="s">
        <v>226</v>
      </c>
    </row>
    <row r="119" spans="1:10" x14ac:dyDescent="0.35">
      <c r="A119" s="87"/>
      <c r="B119" s="47">
        <v>9775</v>
      </c>
      <c r="C119" s="47" t="s">
        <v>229</v>
      </c>
      <c r="D119" s="36" t="s">
        <v>228</v>
      </c>
      <c r="E119" s="56">
        <v>39.78</v>
      </c>
      <c r="F119" s="56">
        <f t="shared" si="2"/>
        <v>2.7846000000000002</v>
      </c>
      <c r="G119" s="56">
        <f t="shared" si="3"/>
        <v>42.564599999999999</v>
      </c>
      <c r="H119" s="56" t="s">
        <v>469</v>
      </c>
      <c r="I119" s="56"/>
      <c r="J119" s="57" t="s">
        <v>230</v>
      </c>
    </row>
    <row r="120" spans="1:10" ht="29" x14ac:dyDescent="0.35">
      <c r="A120" s="85"/>
      <c r="B120" s="46">
        <v>2702</v>
      </c>
      <c r="C120" s="46"/>
      <c r="D120" s="35" t="s">
        <v>232</v>
      </c>
      <c r="E120" s="56">
        <v>31.34</v>
      </c>
      <c r="F120" s="56">
        <f t="shared" si="2"/>
        <v>2.1938000000000004</v>
      </c>
      <c r="G120" s="56">
        <f t="shared" si="3"/>
        <v>33.533799999999999</v>
      </c>
      <c r="H120" s="56" t="s">
        <v>469</v>
      </c>
      <c r="I120" s="56"/>
      <c r="J120" s="57" t="s">
        <v>230</v>
      </c>
    </row>
    <row r="121" spans="1:10" x14ac:dyDescent="0.35">
      <c r="A121" s="86" t="s">
        <v>508</v>
      </c>
      <c r="B121" s="45"/>
      <c r="C121" s="45"/>
      <c r="D121" s="34" t="s">
        <v>14</v>
      </c>
      <c r="E121" s="56"/>
      <c r="F121" s="56"/>
      <c r="G121" s="56"/>
      <c r="H121" s="56"/>
      <c r="I121" s="56"/>
      <c r="J121" s="57"/>
    </row>
    <row r="122" spans="1:10" x14ac:dyDescent="0.35">
      <c r="A122" s="85"/>
      <c r="B122" s="46"/>
      <c r="C122" s="46"/>
      <c r="D122" s="35"/>
      <c r="E122" s="56"/>
      <c r="F122" s="56"/>
      <c r="G122" s="56"/>
      <c r="H122" s="56"/>
      <c r="I122" s="56"/>
      <c r="J122" s="57"/>
    </row>
    <row r="123" spans="1:10" x14ac:dyDescent="0.35">
      <c r="A123" s="86" t="s">
        <v>509</v>
      </c>
      <c r="B123" s="45"/>
      <c r="C123" s="45"/>
      <c r="D123" s="34" t="s">
        <v>14</v>
      </c>
      <c r="E123" s="56"/>
      <c r="F123" s="56"/>
      <c r="G123" s="56"/>
      <c r="H123" s="56"/>
      <c r="I123" s="56"/>
      <c r="J123" s="57"/>
    </row>
    <row r="124" spans="1:10" x14ac:dyDescent="0.35">
      <c r="A124" s="85"/>
      <c r="B124" s="46"/>
      <c r="C124" s="46"/>
      <c r="D124" s="35"/>
      <c r="E124" s="56"/>
      <c r="F124" s="56"/>
      <c r="G124" s="56"/>
      <c r="H124" s="56"/>
      <c r="I124" s="56"/>
      <c r="J124" s="57"/>
    </row>
    <row r="125" spans="1:10" x14ac:dyDescent="0.35">
      <c r="A125" s="84" t="s">
        <v>258</v>
      </c>
      <c r="B125" s="47">
        <v>9868</v>
      </c>
      <c r="C125" s="47"/>
      <c r="D125" s="36" t="s">
        <v>510</v>
      </c>
      <c r="E125" s="56">
        <v>33</v>
      </c>
      <c r="F125" s="56">
        <f t="shared" ref="F125:F186" si="4">E125*0.07</f>
        <v>2.31</v>
      </c>
      <c r="G125" s="56">
        <f t="shared" ref="G125:G186" si="5">F125+E125</f>
        <v>35.31</v>
      </c>
      <c r="H125" s="56"/>
      <c r="I125" s="56"/>
      <c r="J125" s="57"/>
    </row>
    <row r="126" spans="1:10" x14ac:dyDescent="0.35">
      <c r="A126" s="87"/>
      <c r="B126" s="47">
        <v>9867</v>
      </c>
      <c r="C126" s="47"/>
      <c r="D126" s="36" t="s">
        <v>265</v>
      </c>
      <c r="E126" s="56">
        <v>8.8000000000000007</v>
      </c>
      <c r="F126" s="56">
        <f t="shared" si="4"/>
        <v>0.6160000000000001</v>
      </c>
      <c r="G126" s="56">
        <f t="shared" si="5"/>
        <v>9.4160000000000004</v>
      </c>
      <c r="H126" s="56"/>
      <c r="I126" s="56"/>
      <c r="J126" s="57"/>
    </row>
    <row r="127" spans="1:10" x14ac:dyDescent="0.35">
      <c r="A127" s="87"/>
      <c r="B127" s="47">
        <v>9866</v>
      </c>
      <c r="C127" s="47"/>
      <c r="D127" s="36" t="s">
        <v>266</v>
      </c>
      <c r="E127" s="56">
        <v>8.8000000000000007</v>
      </c>
      <c r="F127" s="56">
        <f t="shared" si="4"/>
        <v>0.6160000000000001</v>
      </c>
      <c r="G127" s="56">
        <f t="shared" si="5"/>
        <v>9.4160000000000004</v>
      </c>
      <c r="H127" s="56"/>
      <c r="I127" s="56"/>
      <c r="J127" s="57"/>
    </row>
    <row r="128" spans="1:10" x14ac:dyDescent="0.35">
      <c r="A128" s="87"/>
      <c r="B128" s="47">
        <v>9865</v>
      </c>
      <c r="C128" s="47"/>
      <c r="D128" s="36" t="s">
        <v>267</v>
      </c>
      <c r="E128" s="56">
        <v>8.8000000000000007</v>
      </c>
      <c r="F128" s="56">
        <f t="shared" si="4"/>
        <v>0.6160000000000001</v>
      </c>
      <c r="G128" s="56">
        <f t="shared" si="5"/>
        <v>9.4160000000000004</v>
      </c>
      <c r="H128" s="56"/>
      <c r="I128" s="56"/>
      <c r="J128" s="57"/>
    </row>
    <row r="129" spans="1:10" x14ac:dyDescent="0.35">
      <c r="A129" s="87"/>
      <c r="B129" s="47">
        <v>9864</v>
      </c>
      <c r="C129" s="47"/>
      <c r="D129" s="36" t="s">
        <v>268</v>
      </c>
      <c r="E129" s="56">
        <v>8.8000000000000007</v>
      </c>
      <c r="F129" s="56">
        <f t="shared" si="4"/>
        <v>0.6160000000000001</v>
      </c>
      <c r="G129" s="56">
        <f t="shared" si="5"/>
        <v>9.4160000000000004</v>
      </c>
      <c r="H129" s="56"/>
      <c r="I129" s="56"/>
      <c r="J129" s="57"/>
    </row>
    <row r="130" spans="1:10" x14ac:dyDescent="0.35">
      <c r="A130" s="87"/>
      <c r="B130" s="47">
        <v>9862</v>
      </c>
      <c r="C130" s="47"/>
      <c r="D130" s="36" t="s">
        <v>269</v>
      </c>
      <c r="E130" s="56">
        <v>8.8000000000000007</v>
      </c>
      <c r="F130" s="56">
        <f t="shared" si="4"/>
        <v>0.6160000000000001</v>
      </c>
      <c r="G130" s="56">
        <f t="shared" si="5"/>
        <v>9.4160000000000004</v>
      </c>
      <c r="H130" s="56"/>
      <c r="I130" s="56"/>
      <c r="J130" s="57"/>
    </row>
    <row r="131" spans="1:10" ht="29" x14ac:dyDescent="0.35">
      <c r="A131" s="87"/>
      <c r="B131" s="47">
        <v>9495</v>
      </c>
      <c r="C131" s="47"/>
      <c r="D131" s="36" t="s">
        <v>270</v>
      </c>
      <c r="E131" s="56">
        <v>8.8000000000000007</v>
      </c>
      <c r="F131" s="56">
        <f t="shared" si="4"/>
        <v>0.6160000000000001</v>
      </c>
      <c r="G131" s="56">
        <f t="shared" si="5"/>
        <v>9.4160000000000004</v>
      </c>
      <c r="H131" s="56"/>
      <c r="I131" s="56"/>
      <c r="J131" s="57"/>
    </row>
    <row r="132" spans="1:10" x14ac:dyDescent="0.35">
      <c r="A132" s="87"/>
      <c r="B132" s="47">
        <v>9863</v>
      </c>
      <c r="C132" s="47"/>
      <c r="D132" s="36" t="s">
        <v>271</v>
      </c>
      <c r="E132" s="56">
        <v>8.8000000000000007</v>
      </c>
      <c r="F132" s="56">
        <f t="shared" si="4"/>
        <v>0.6160000000000001</v>
      </c>
      <c r="G132" s="56">
        <f t="shared" si="5"/>
        <v>9.4160000000000004</v>
      </c>
      <c r="H132" s="56"/>
      <c r="I132" s="56"/>
      <c r="J132" s="57"/>
    </row>
    <row r="133" spans="1:10" ht="29" x14ac:dyDescent="0.35">
      <c r="A133" s="87"/>
      <c r="B133" s="47">
        <v>1112</v>
      </c>
      <c r="C133" s="47"/>
      <c r="D133" s="36" t="s">
        <v>272</v>
      </c>
      <c r="E133" s="56">
        <v>8.8000000000000007</v>
      </c>
      <c r="F133" s="56">
        <f t="shared" si="4"/>
        <v>0.6160000000000001</v>
      </c>
      <c r="G133" s="56">
        <f t="shared" si="5"/>
        <v>9.4160000000000004</v>
      </c>
      <c r="H133" s="56"/>
      <c r="I133" s="56"/>
      <c r="J133" s="57"/>
    </row>
    <row r="134" spans="1:10" x14ac:dyDescent="0.35">
      <c r="A134" s="85"/>
      <c r="B134" s="47">
        <v>8000</v>
      </c>
      <c r="C134" s="47"/>
      <c r="D134" s="36" t="s">
        <v>511</v>
      </c>
      <c r="E134" s="56">
        <v>15</v>
      </c>
      <c r="F134" s="56">
        <f t="shared" si="4"/>
        <v>1.05</v>
      </c>
      <c r="G134" s="56">
        <f t="shared" si="5"/>
        <v>16.05</v>
      </c>
      <c r="H134" s="56"/>
      <c r="I134" s="56"/>
      <c r="J134" s="57"/>
    </row>
    <row r="135" spans="1:10" ht="29" x14ac:dyDescent="0.35">
      <c r="A135" s="84" t="s">
        <v>274</v>
      </c>
      <c r="B135" s="45">
        <v>1108</v>
      </c>
      <c r="C135" s="45" t="s">
        <v>338</v>
      </c>
      <c r="D135" s="34" t="s">
        <v>337</v>
      </c>
      <c r="E135" s="56">
        <v>17.55</v>
      </c>
      <c r="F135" s="56">
        <f t="shared" si="4"/>
        <v>1.2285000000000001</v>
      </c>
      <c r="G135" s="56">
        <f t="shared" si="5"/>
        <v>18.778500000000001</v>
      </c>
      <c r="H135" s="56" t="s">
        <v>469</v>
      </c>
      <c r="I135" s="56"/>
      <c r="J135" s="57"/>
    </row>
    <row r="136" spans="1:10" x14ac:dyDescent="0.35">
      <c r="A136" s="87"/>
      <c r="B136" s="47">
        <v>10053</v>
      </c>
      <c r="C136" s="47"/>
      <c r="D136" s="36" t="s">
        <v>275</v>
      </c>
      <c r="E136" s="56">
        <v>1.77</v>
      </c>
      <c r="F136" s="56">
        <f t="shared" si="4"/>
        <v>0.12390000000000001</v>
      </c>
      <c r="G136" s="56">
        <f t="shared" si="5"/>
        <v>1.8938999999999999</v>
      </c>
      <c r="H136" s="56" t="s">
        <v>469</v>
      </c>
      <c r="I136" s="56"/>
      <c r="J136" s="57"/>
    </row>
    <row r="137" spans="1:10" x14ac:dyDescent="0.35">
      <c r="A137" s="85"/>
      <c r="B137" s="46">
        <v>9527</v>
      </c>
      <c r="C137" s="46"/>
      <c r="D137" s="35" t="s">
        <v>173</v>
      </c>
      <c r="E137" s="56">
        <v>61</v>
      </c>
      <c r="F137" s="56">
        <f t="shared" si="4"/>
        <v>4.2700000000000005</v>
      </c>
      <c r="G137" s="56">
        <f t="shared" si="5"/>
        <v>65.27</v>
      </c>
      <c r="H137" s="56" t="s">
        <v>469</v>
      </c>
      <c r="I137" s="56"/>
      <c r="J137" s="57"/>
    </row>
    <row r="138" spans="1:10" x14ac:dyDescent="0.35">
      <c r="A138" s="86" t="s">
        <v>512</v>
      </c>
      <c r="B138" s="48">
        <v>9951</v>
      </c>
      <c r="C138" s="48" t="s">
        <v>277</v>
      </c>
      <c r="D138" s="37" t="s">
        <v>276</v>
      </c>
      <c r="E138" s="59">
        <v>58.07</v>
      </c>
      <c r="F138" s="56">
        <f t="shared" si="4"/>
        <v>4.0649000000000006</v>
      </c>
      <c r="G138" s="56">
        <f t="shared" si="5"/>
        <v>62.134900000000002</v>
      </c>
      <c r="H138" s="59" t="s">
        <v>469</v>
      </c>
      <c r="I138" s="59"/>
      <c r="J138" s="60" t="s">
        <v>129</v>
      </c>
    </row>
    <row r="139" spans="1:10" ht="29" x14ac:dyDescent="0.35">
      <c r="A139" s="87"/>
      <c r="B139" s="49">
        <v>9438</v>
      </c>
      <c r="C139" s="49" t="s">
        <v>279</v>
      </c>
      <c r="D139" s="38" t="s">
        <v>278</v>
      </c>
      <c r="E139" s="59">
        <v>65.010000000000005</v>
      </c>
      <c r="F139" s="56">
        <f t="shared" si="4"/>
        <v>4.5507000000000009</v>
      </c>
      <c r="G139" s="56">
        <f t="shared" si="5"/>
        <v>69.560700000000011</v>
      </c>
      <c r="H139" s="59" t="s">
        <v>469</v>
      </c>
      <c r="I139" s="59"/>
      <c r="J139" s="60" t="s">
        <v>129</v>
      </c>
    </row>
    <row r="140" spans="1:10" x14ac:dyDescent="0.35">
      <c r="A140" s="85"/>
      <c r="B140" s="50">
        <v>9788</v>
      </c>
      <c r="C140" s="50"/>
      <c r="D140" s="39" t="s">
        <v>280</v>
      </c>
      <c r="E140" s="59">
        <v>183</v>
      </c>
      <c r="F140" s="56">
        <f t="shared" si="4"/>
        <v>12.81</v>
      </c>
      <c r="G140" s="56">
        <f t="shared" si="5"/>
        <v>195.81</v>
      </c>
      <c r="H140" s="59" t="s">
        <v>469</v>
      </c>
      <c r="I140" s="59"/>
      <c r="J140" s="60" t="s">
        <v>129</v>
      </c>
    </row>
    <row r="141" spans="1:10" ht="21.75" customHeight="1" x14ac:dyDescent="0.35">
      <c r="A141" s="86" t="s">
        <v>513</v>
      </c>
      <c r="B141" s="45">
        <v>9890</v>
      </c>
      <c r="C141" s="45" t="s">
        <v>283</v>
      </c>
      <c r="D141" s="34" t="s">
        <v>282</v>
      </c>
      <c r="E141" s="56">
        <v>165.25</v>
      </c>
      <c r="F141" s="56">
        <f t="shared" si="4"/>
        <v>11.567500000000001</v>
      </c>
      <c r="G141" s="56">
        <f t="shared" si="5"/>
        <v>176.8175</v>
      </c>
      <c r="H141" s="56" t="s">
        <v>469</v>
      </c>
      <c r="I141" s="56"/>
      <c r="J141" s="61" t="s">
        <v>21</v>
      </c>
    </row>
    <row r="142" spans="1:10" ht="21.75" customHeight="1" x14ac:dyDescent="0.35">
      <c r="A142" s="85"/>
      <c r="B142" s="46"/>
      <c r="C142" s="46"/>
      <c r="D142" s="35"/>
      <c r="E142" s="56"/>
      <c r="F142" s="56">
        <f t="shared" si="4"/>
        <v>0</v>
      </c>
      <c r="G142" s="56">
        <f t="shared" si="5"/>
        <v>0</v>
      </c>
      <c r="H142" s="56"/>
      <c r="I142" s="56"/>
      <c r="J142" s="57"/>
    </row>
    <row r="143" spans="1:10" x14ac:dyDescent="0.35">
      <c r="A143" s="86" t="s">
        <v>514</v>
      </c>
      <c r="B143" s="48">
        <v>9771</v>
      </c>
      <c r="C143" s="48" t="s">
        <v>286</v>
      </c>
      <c r="D143" s="37" t="s">
        <v>285</v>
      </c>
      <c r="E143" s="59">
        <v>108.58</v>
      </c>
      <c r="F143" s="56">
        <f t="shared" si="4"/>
        <v>7.6006000000000009</v>
      </c>
      <c r="G143" s="56">
        <f t="shared" si="5"/>
        <v>116.1806</v>
      </c>
      <c r="H143" s="59" t="s">
        <v>469</v>
      </c>
      <c r="I143" s="59"/>
      <c r="J143" s="60" t="s">
        <v>34</v>
      </c>
    </row>
    <row r="144" spans="1:10" ht="29" x14ac:dyDescent="0.35">
      <c r="A144" s="87"/>
      <c r="B144" s="49">
        <v>9886</v>
      </c>
      <c r="C144" s="49"/>
      <c r="D144" s="38" t="s">
        <v>288</v>
      </c>
      <c r="E144" s="59">
        <v>91.5</v>
      </c>
      <c r="F144" s="56">
        <f t="shared" si="4"/>
        <v>6.4050000000000002</v>
      </c>
      <c r="G144" s="56">
        <f t="shared" si="5"/>
        <v>97.905000000000001</v>
      </c>
      <c r="H144" s="59"/>
      <c r="I144" s="59"/>
      <c r="J144" s="60" t="s">
        <v>34</v>
      </c>
    </row>
    <row r="145" spans="1:10" x14ac:dyDescent="0.35">
      <c r="A145" s="87"/>
      <c r="B145" s="49">
        <v>9942</v>
      </c>
      <c r="C145" s="49"/>
      <c r="D145" s="38" t="s">
        <v>289</v>
      </c>
      <c r="E145" s="59">
        <v>7.88</v>
      </c>
      <c r="F145" s="56">
        <f t="shared" si="4"/>
        <v>0.55160000000000009</v>
      </c>
      <c r="G145" s="56">
        <f t="shared" si="5"/>
        <v>8.4315999999999995</v>
      </c>
      <c r="H145" s="59"/>
      <c r="I145" s="59"/>
      <c r="J145" s="60" t="s">
        <v>34</v>
      </c>
    </row>
    <row r="146" spans="1:10" x14ac:dyDescent="0.35">
      <c r="A146" s="87"/>
      <c r="B146" s="49">
        <v>9480</v>
      </c>
      <c r="C146" s="49"/>
      <c r="D146" s="38" t="s">
        <v>290</v>
      </c>
      <c r="E146" s="59">
        <v>6.27</v>
      </c>
      <c r="F146" s="56">
        <f t="shared" si="4"/>
        <v>0.43890000000000001</v>
      </c>
      <c r="G146" s="56">
        <f t="shared" si="5"/>
        <v>6.7088999999999999</v>
      </c>
      <c r="H146" s="59"/>
      <c r="I146" s="59"/>
      <c r="J146" s="60" t="s">
        <v>34</v>
      </c>
    </row>
    <row r="147" spans="1:10" x14ac:dyDescent="0.35">
      <c r="A147" s="87"/>
      <c r="B147" s="49">
        <v>7004</v>
      </c>
      <c r="C147" s="49"/>
      <c r="D147" s="38" t="s">
        <v>291</v>
      </c>
      <c r="E147" s="59">
        <v>9.7100000000000009</v>
      </c>
      <c r="F147" s="56">
        <f t="shared" si="4"/>
        <v>0.67970000000000008</v>
      </c>
      <c r="G147" s="56">
        <f t="shared" si="5"/>
        <v>10.389700000000001</v>
      </c>
      <c r="H147" s="59"/>
      <c r="I147" s="59"/>
      <c r="J147" s="60" t="s">
        <v>34</v>
      </c>
    </row>
    <row r="148" spans="1:10" x14ac:dyDescent="0.35">
      <c r="A148" s="87"/>
      <c r="B148" s="49">
        <v>9520</v>
      </c>
      <c r="C148" s="49"/>
      <c r="D148" s="38" t="s">
        <v>292</v>
      </c>
      <c r="E148" s="59">
        <v>9.1</v>
      </c>
      <c r="F148" s="56">
        <f t="shared" si="4"/>
        <v>0.63700000000000001</v>
      </c>
      <c r="G148" s="56">
        <f t="shared" si="5"/>
        <v>9.7370000000000001</v>
      </c>
      <c r="H148" s="59"/>
      <c r="I148" s="59"/>
      <c r="J148" s="60" t="s">
        <v>34</v>
      </c>
    </row>
    <row r="149" spans="1:10" ht="18" customHeight="1" x14ac:dyDescent="0.35">
      <c r="A149" s="87"/>
      <c r="B149" s="49">
        <v>10018</v>
      </c>
      <c r="C149" s="49" t="s">
        <v>294</v>
      </c>
      <c r="D149" s="38" t="s">
        <v>293</v>
      </c>
      <c r="E149" s="59">
        <v>46.87</v>
      </c>
      <c r="F149" s="56">
        <f t="shared" si="4"/>
        <v>3.2808999999999999</v>
      </c>
      <c r="G149" s="56">
        <f t="shared" si="5"/>
        <v>50.1509</v>
      </c>
      <c r="H149" s="59"/>
      <c r="I149" s="59"/>
      <c r="J149" s="60" t="s">
        <v>34</v>
      </c>
    </row>
    <row r="150" spans="1:10" x14ac:dyDescent="0.35">
      <c r="A150" s="87"/>
      <c r="B150" s="49">
        <v>9561</v>
      </c>
      <c r="C150" s="49" t="s">
        <v>296</v>
      </c>
      <c r="D150" s="38" t="s">
        <v>295</v>
      </c>
      <c r="E150" s="59">
        <v>54.09</v>
      </c>
      <c r="F150" s="56">
        <f t="shared" si="4"/>
        <v>3.7863000000000007</v>
      </c>
      <c r="G150" s="56">
        <f t="shared" si="5"/>
        <v>57.876300000000001</v>
      </c>
      <c r="H150" s="59"/>
      <c r="I150" s="59"/>
      <c r="J150" s="60" t="s">
        <v>34</v>
      </c>
    </row>
    <row r="151" spans="1:10" x14ac:dyDescent="0.35">
      <c r="A151" s="87"/>
      <c r="B151" s="49">
        <v>9482</v>
      </c>
      <c r="C151" s="49"/>
      <c r="D151" s="38" t="s">
        <v>297</v>
      </c>
      <c r="E151" s="59">
        <v>6.7</v>
      </c>
      <c r="F151" s="56">
        <f t="shared" si="4"/>
        <v>0.46900000000000008</v>
      </c>
      <c r="G151" s="56">
        <f t="shared" si="5"/>
        <v>7.1690000000000005</v>
      </c>
      <c r="H151" s="59"/>
      <c r="I151" s="59"/>
      <c r="J151" s="60" t="s">
        <v>34</v>
      </c>
    </row>
    <row r="152" spans="1:10" x14ac:dyDescent="0.35">
      <c r="A152" s="87"/>
      <c r="B152" s="49">
        <v>9387</v>
      </c>
      <c r="C152" s="49"/>
      <c r="D152" s="38" t="s">
        <v>298</v>
      </c>
      <c r="E152" s="56">
        <v>17.899999999999999</v>
      </c>
      <c r="F152" s="56">
        <f t="shared" si="4"/>
        <v>1.2530000000000001</v>
      </c>
      <c r="G152" s="56">
        <f t="shared" si="5"/>
        <v>19.152999999999999</v>
      </c>
      <c r="H152" s="59"/>
      <c r="I152" s="59"/>
      <c r="J152" s="60" t="s">
        <v>34</v>
      </c>
    </row>
    <row r="153" spans="1:10" x14ac:dyDescent="0.35">
      <c r="A153" s="87"/>
      <c r="B153" s="49" t="s">
        <v>56</v>
      </c>
      <c r="C153" s="49"/>
      <c r="D153" s="38" t="s">
        <v>55</v>
      </c>
      <c r="E153" s="59">
        <v>45.14</v>
      </c>
      <c r="F153" s="56">
        <f t="shared" si="4"/>
        <v>3.1598000000000002</v>
      </c>
      <c r="G153" s="56">
        <f t="shared" si="5"/>
        <v>48.299799999999998</v>
      </c>
      <c r="H153" s="59"/>
      <c r="I153" s="59"/>
      <c r="J153" s="60" t="s">
        <v>30</v>
      </c>
    </row>
    <row r="154" spans="1:10" ht="11.25" customHeight="1" x14ac:dyDescent="0.35">
      <c r="A154" s="85"/>
      <c r="B154" s="50" t="s">
        <v>58</v>
      </c>
      <c r="C154" s="50"/>
      <c r="D154" s="39" t="s">
        <v>57</v>
      </c>
      <c r="E154" s="59">
        <v>45.14</v>
      </c>
      <c r="F154" s="56">
        <f t="shared" si="4"/>
        <v>3.1598000000000002</v>
      </c>
      <c r="G154" s="56">
        <f t="shared" si="5"/>
        <v>48.299799999999998</v>
      </c>
      <c r="H154" s="59"/>
      <c r="I154" s="59"/>
      <c r="J154" s="60" t="s">
        <v>30</v>
      </c>
    </row>
    <row r="155" spans="1:10" ht="28.5" customHeight="1" x14ac:dyDescent="0.35">
      <c r="A155" s="86" t="s">
        <v>515</v>
      </c>
      <c r="B155" s="45">
        <v>9784</v>
      </c>
      <c r="C155" s="45" t="s">
        <v>301</v>
      </c>
      <c r="D155" s="63" t="s">
        <v>300</v>
      </c>
      <c r="E155" s="56">
        <v>141.08000000000001</v>
      </c>
      <c r="F155" s="56">
        <f t="shared" si="4"/>
        <v>9.8756000000000022</v>
      </c>
      <c r="G155" s="56">
        <f t="shared" si="5"/>
        <v>150.9556</v>
      </c>
      <c r="H155" s="56"/>
      <c r="I155" s="56"/>
      <c r="J155" s="57" t="s">
        <v>21</v>
      </c>
    </row>
    <row r="156" spans="1:10" ht="21.75" customHeight="1" x14ac:dyDescent="0.35">
      <c r="A156" s="85"/>
      <c r="B156" s="46">
        <v>1104</v>
      </c>
      <c r="C156" s="46" t="s">
        <v>303</v>
      </c>
      <c r="D156" s="35" t="s">
        <v>302</v>
      </c>
      <c r="E156" s="56">
        <v>153.91</v>
      </c>
      <c r="F156" s="56">
        <f t="shared" si="4"/>
        <v>10.773700000000002</v>
      </c>
      <c r="G156" s="56">
        <f t="shared" si="5"/>
        <v>164.68369999999999</v>
      </c>
      <c r="H156" s="56"/>
      <c r="I156" s="56"/>
      <c r="J156" s="57" t="s">
        <v>21</v>
      </c>
    </row>
    <row r="157" spans="1:10" x14ac:dyDescent="0.35">
      <c r="A157" s="86" t="s">
        <v>516</v>
      </c>
      <c r="B157" s="45">
        <v>9527</v>
      </c>
      <c r="C157" s="45"/>
      <c r="D157" s="34" t="s">
        <v>173</v>
      </c>
      <c r="E157" s="56">
        <v>61</v>
      </c>
      <c r="F157" s="56">
        <f t="shared" si="4"/>
        <v>4.2700000000000005</v>
      </c>
      <c r="G157" s="56">
        <f t="shared" si="5"/>
        <v>65.27</v>
      </c>
      <c r="H157" s="56"/>
      <c r="I157" s="56"/>
      <c r="J157" s="57" t="s">
        <v>174</v>
      </c>
    </row>
    <row r="158" spans="1:10" x14ac:dyDescent="0.35">
      <c r="A158" s="87"/>
      <c r="B158" s="47">
        <v>10020</v>
      </c>
      <c r="C158" s="47" t="s">
        <v>306</v>
      </c>
      <c r="D158" s="36" t="s">
        <v>305</v>
      </c>
      <c r="E158" s="56">
        <v>424.7</v>
      </c>
      <c r="F158" s="56">
        <f t="shared" si="4"/>
        <v>29.729000000000003</v>
      </c>
      <c r="G158" s="56">
        <f t="shared" si="5"/>
        <v>454.42899999999997</v>
      </c>
      <c r="H158" s="56"/>
      <c r="I158" s="56"/>
      <c r="J158" s="57" t="s">
        <v>30</v>
      </c>
    </row>
    <row r="159" spans="1:10" x14ac:dyDescent="0.35">
      <c r="A159" s="87"/>
      <c r="B159" s="47" t="s">
        <v>308</v>
      </c>
      <c r="C159" s="47"/>
      <c r="D159" s="36" t="s">
        <v>307</v>
      </c>
      <c r="E159" s="56">
        <v>21.96</v>
      </c>
      <c r="F159" s="56">
        <f t="shared" si="4"/>
        <v>1.5372000000000001</v>
      </c>
      <c r="G159" s="56">
        <f t="shared" si="5"/>
        <v>23.497199999999999</v>
      </c>
      <c r="H159" s="56"/>
      <c r="I159" s="56"/>
      <c r="J159" s="57" t="s">
        <v>309</v>
      </c>
    </row>
    <row r="160" spans="1:10" x14ac:dyDescent="0.35">
      <c r="A160" s="87"/>
      <c r="B160" s="47" t="s">
        <v>311</v>
      </c>
      <c r="C160" s="47"/>
      <c r="D160" s="36" t="s">
        <v>310</v>
      </c>
      <c r="E160" s="56">
        <v>17.079999999999998</v>
      </c>
      <c r="F160" s="56">
        <f t="shared" si="4"/>
        <v>1.1956</v>
      </c>
      <c r="G160" s="56">
        <f t="shared" si="5"/>
        <v>18.275599999999997</v>
      </c>
      <c r="H160" s="56"/>
      <c r="I160" s="56"/>
      <c r="J160" s="57" t="s">
        <v>30</v>
      </c>
    </row>
    <row r="161" spans="1:10" x14ac:dyDescent="0.35">
      <c r="A161" s="87"/>
      <c r="B161" s="47" t="s">
        <v>126</v>
      </c>
      <c r="C161" s="47"/>
      <c r="D161" s="36" t="s">
        <v>183</v>
      </c>
      <c r="E161" s="56">
        <v>26.84</v>
      </c>
      <c r="F161" s="56">
        <f t="shared" si="4"/>
        <v>1.8788000000000002</v>
      </c>
      <c r="G161" s="56">
        <f t="shared" si="5"/>
        <v>28.718800000000002</v>
      </c>
      <c r="H161" s="56"/>
      <c r="I161" s="56"/>
      <c r="J161" s="57" t="s">
        <v>34</v>
      </c>
    </row>
    <row r="162" spans="1:10" x14ac:dyDescent="0.35">
      <c r="A162" s="85"/>
      <c r="B162" s="46">
        <v>3012</v>
      </c>
      <c r="C162" s="46"/>
      <c r="D162" s="35" t="s">
        <v>190</v>
      </c>
      <c r="E162" s="56">
        <v>12.47</v>
      </c>
      <c r="F162" s="56">
        <f t="shared" si="4"/>
        <v>0.87290000000000012</v>
      </c>
      <c r="G162" s="56">
        <f t="shared" si="5"/>
        <v>13.3429</v>
      </c>
      <c r="H162" s="56"/>
      <c r="I162" s="56"/>
      <c r="J162" s="57" t="s">
        <v>34</v>
      </c>
    </row>
    <row r="163" spans="1:10" ht="29" x14ac:dyDescent="0.35">
      <c r="A163" s="86" t="s">
        <v>517</v>
      </c>
      <c r="B163" s="48">
        <v>9742</v>
      </c>
      <c r="C163" s="48" t="s">
        <v>314</v>
      </c>
      <c r="D163" s="37" t="s">
        <v>313</v>
      </c>
      <c r="E163" s="59">
        <v>62.45</v>
      </c>
      <c r="F163" s="56">
        <f t="shared" si="4"/>
        <v>4.3715000000000011</v>
      </c>
      <c r="G163" s="56">
        <f t="shared" si="5"/>
        <v>66.8215</v>
      </c>
      <c r="H163" s="59"/>
      <c r="I163" s="59"/>
      <c r="J163" s="60" t="s">
        <v>472</v>
      </c>
    </row>
    <row r="164" spans="1:10" x14ac:dyDescent="0.35">
      <c r="A164" s="87"/>
      <c r="B164" s="49">
        <v>9825</v>
      </c>
      <c r="C164" s="49" t="s">
        <v>316</v>
      </c>
      <c r="D164" s="38" t="s">
        <v>315</v>
      </c>
      <c r="E164" s="59">
        <v>156.16</v>
      </c>
      <c r="F164" s="56">
        <f t="shared" si="4"/>
        <v>10.9312</v>
      </c>
      <c r="G164" s="56">
        <f t="shared" si="5"/>
        <v>167.09119999999999</v>
      </c>
      <c r="H164" s="59"/>
      <c r="I164" s="59"/>
      <c r="J164" s="60" t="s">
        <v>472</v>
      </c>
    </row>
    <row r="165" spans="1:10" x14ac:dyDescent="0.35">
      <c r="A165" s="87"/>
      <c r="B165" s="49">
        <v>9526</v>
      </c>
      <c r="C165" s="49" t="s">
        <v>318</v>
      </c>
      <c r="D165" s="38" t="s">
        <v>317</v>
      </c>
      <c r="E165" s="59">
        <v>140.58000000000001</v>
      </c>
      <c r="F165" s="56">
        <f t="shared" si="4"/>
        <v>9.840600000000002</v>
      </c>
      <c r="G165" s="56">
        <f t="shared" si="5"/>
        <v>150.42060000000001</v>
      </c>
      <c r="H165" s="59"/>
      <c r="I165" s="59"/>
      <c r="J165" s="60" t="s">
        <v>518</v>
      </c>
    </row>
    <row r="166" spans="1:10" ht="29" x14ac:dyDescent="0.35">
      <c r="A166" s="87"/>
      <c r="B166" s="49">
        <v>9829</v>
      </c>
      <c r="C166" s="49" t="s">
        <v>320</v>
      </c>
      <c r="D166" s="38" t="s">
        <v>319</v>
      </c>
      <c r="E166" s="59">
        <v>82.27</v>
      </c>
      <c r="F166" s="56">
        <f t="shared" si="4"/>
        <v>5.7589000000000006</v>
      </c>
      <c r="G166" s="56">
        <f t="shared" si="5"/>
        <v>88.028899999999993</v>
      </c>
      <c r="H166" s="59"/>
      <c r="I166" s="59"/>
      <c r="J166" s="60" t="s">
        <v>129</v>
      </c>
    </row>
    <row r="167" spans="1:10" ht="29" x14ac:dyDescent="0.35">
      <c r="A167" s="87"/>
      <c r="B167" s="49">
        <v>9743</v>
      </c>
      <c r="C167" s="49" t="s">
        <v>519</v>
      </c>
      <c r="D167" s="38" t="s">
        <v>520</v>
      </c>
      <c r="E167" s="59">
        <v>153.72</v>
      </c>
      <c r="F167" s="56">
        <f t="shared" si="4"/>
        <v>10.760400000000001</v>
      </c>
      <c r="G167" s="56">
        <f t="shared" si="5"/>
        <v>164.4804</v>
      </c>
      <c r="H167" s="59"/>
      <c r="I167" s="59"/>
      <c r="J167" s="60" t="s">
        <v>34</v>
      </c>
    </row>
    <row r="168" spans="1:10" ht="29" x14ac:dyDescent="0.35">
      <c r="A168" s="85"/>
      <c r="B168" s="50">
        <v>9457</v>
      </c>
      <c r="C168" s="50" t="s">
        <v>521</v>
      </c>
      <c r="D168" s="39" t="s">
        <v>522</v>
      </c>
      <c r="E168" s="59">
        <v>82.24</v>
      </c>
      <c r="F168" s="56">
        <f t="shared" si="4"/>
        <v>5.7568000000000001</v>
      </c>
      <c r="G168" s="56">
        <f t="shared" si="5"/>
        <v>87.996799999999993</v>
      </c>
      <c r="H168" s="59"/>
      <c r="I168" s="59"/>
      <c r="J168" s="60" t="s">
        <v>523</v>
      </c>
    </row>
    <row r="169" spans="1:10" x14ac:dyDescent="0.35">
      <c r="A169" s="86" t="s">
        <v>524</v>
      </c>
      <c r="B169" s="48">
        <v>9527</v>
      </c>
      <c r="C169" s="48"/>
      <c r="D169" s="37" t="s">
        <v>173</v>
      </c>
      <c r="E169" s="59">
        <v>61</v>
      </c>
      <c r="F169" s="56">
        <f t="shared" si="4"/>
        <v>4.2700000000000005</v>
      </c>
      <c r="G169" s="56">
        <f t="shared" si="5"/>
        <v>65.27</v>
      </c>
      <c r="H169" s="59"/>
      <c r="I169" s="59"/>
      <c r="J169" s="60" t="s">
        <v>472</v>
      </c>
    </row>
    <row r="170" spans="1:10" x14ac:dyDescent="0.35">
      <c r="A170" s="87"/>
      <c r="B170" s="49">
        <v>10023</v>
      </c>
      <c r="C170" s="49" t="s">
        <v>324</v>
      </c>
      <c r="D170" s="38" t="s">
        <v>323</v>
      </c>
      <c r="E170" s="59">
        <v>91.93</v>
      </c>
      <c r="F170" s="56">
        <f t="shared" si="4"/>
        <v>6.4351000000000012</v>
      </c>
      <c r="G170" s="56">
        <f t="shared" si="5"/>
        <v>98.365100000000012</v>
      </c>
      <c r="H170" s="59"/>
      <c r="I170" s="59"/>
      <c r="J170" s="60" t="s">
        <v>30</v>
      </c>
    </row>
    <row r="171" spans="1:10" x14ac:dyDescent="0.35">
      <c r="A171" s="87"/>
      <c r="B171" s="49">
        <v>10022</v>
      </c>
      <c r="C171" s="49" t="s">
        <v>326</v>
      </c>
      <c r="D171" s="38" t="s">
        <v>325</v>
      </c>
      <c r="E171" s="59">
        <v>40.549999999999997</v>
      </c>
      <c r="F171" s="56">
        <f t="shared" si="4"/>
        <v>2.8385000000000002</v>
      </c>
      <c r="G171" s="56">
        <f t="shared" si="5"/>
        <v>43.388500000000001</v>
      </c>
      <c r="H171" s="59"/>
      <c r="I171" s="59"/>
      <c r="J171" s="60" t="s">
        <v>30</v>
      </c>
    </row>
    <row r="172" spans="1:10" x14ac:dyDescent="0.35">
      <c r="A172" s="87"/>
      <c r="B172" s="49">
        <v>9937</v>
      </c>
      <c r="C172" s="49" t="s">
        <v>328</v>
      </c>
      <c r="D172" s="38" t="s">
        <v>327</v>
      </c>
      <c r="E172" s="59">
        <v>153.03</v>
      </c>
      <c r="F172" s="56">
        <f t="shared" si="4"/>
        <v>10.712100000000001</v>
      </c>
      <c r="G172" s="56">
        <f t="shared" si="5"/>
        <v>163.74209999999999</v>
      </c>
      <c r="H172" s="59"/>
      <c r="I172" s="59"/>
      <c r="J172" s="60" t="s">
        <v>30</v>
      </c>
    </row>
    <row r="173" spans="1:10" x14ac:dyDescent="0.35">
      <c r="A173" s="87"/>
      <c r="B173" s="49" t="s">
        <v>330</v>
      </c>
      <c r="C173" s="49"/>
      <c r="D173" s="38" t="s">
        <v>329</v>
      </c>
      <c r="E173" s="59">
        <v>22.88</v>
      </c>
      <c r="F173" s="56">
        <f t="shared" si="4"/>
        <v>1.6016000000000001</v>
      </c>
      <c r="G173" s="56">
        <f t="shared" si="5"/>
        <v>24.4816</v>
      </c>
      <c r="H173" s="59"/>
      <c r="I173" s="59"/>
      <c r="J173" s="60" t="s">
        <v>34</v>
      </c>
    </row>
    <row r="174" spans="1:10" x14ac:dyDescent="0.35">
      <c r="A174" s="87"/>
      <c r="B174" s="49" t="s">
        <v>332</v>
      </c>
      <c r="C174" s="49"/>
      <c r="D174" s="38" t="s">
        <v>331</v>
      </c>
      <c r="E174" s="59">
        <v>14.64</v>
      </c>
      <c r="F174" s="56">
        <f t="shared" si="4"/>
        <v>1.0248000000000002</v>
      </c>
      <c r="G174" s="56">
        <f t="shared" si="5"/>
        <v>15.664800000000001</v>
      </c>
      <c r="H174" s="59"/>
      <c r="I174" s="59"/>
      <c r="J174" s="60" t="s">
        <v>34</v>
      </c>
    </row>
    <row r="175" spans="1:10" x14ac:dyDescent="0.35">
      <c r="A175" s="87"/>
      <c r="B175" s="49" t="s">
        <v>126</v>
      </c>
      <c r="C175" s="49"/>
      <c r="D175" s="38" t="s">
        <v>183</v>
      </c>
      <c r="E175" s="59">
        <v>26.84</v>
      </c>
      <c r="F175" s="56">
        <f t="shared" si="4"/>
        <v>1.8788000000000002</v>
      </c>
      <c r="G175" s="56">
        <f t="shared" si="5"/>
        <v>28.718800000000002</v>
      </c>
      <c r="H175" s="59"/>
      <c r="I175" s="59"/>
      <c r="J175" s="60" t="s">
        <v>34</v>
      </c>
    </row>
    <row r="176" spans="1:10" x14ac:dyDescent="0.35">
      <c r="A176" s="87"/>
      <c r="B176" s="49">
        <v>8011</v>
      </c>
      <c r="C176" s="49"/>
      <c r="D176" s="38" t="s">
        <v>333</v>
      </c>
      <c r="E176" s="59">
        <v>8.2100000000000009</v>
      </c>
      <c r="F176" s="56">
        <f t="shared" si="4"/>
        <v>0.5747000000000001</v>
      </c>
      <c r="G176" s="56">
        <f t="shared" si="5"/>
        <v>8.7847000000000008</v>
      </c>
      <c r="H176" s="59"/>
      <c r="I176" s="59"/>
      <c r="J176" s="60" t="s">
        <v>34</v>
      </c>
    </row>
    <row r="177" spans="1:10" x14ac:dyDescent="0.35">
      <c r="A177" s="87"/>
      <c r="B177" s="49">
        <v>8012</v>
      </c>
      <c r="C177" s="49"/>
      <c r="D177" s="38" t="s">
        <v>334</v>
      </c>
      <c r="E177" s="59">
        <v>3.82</v>
      </c>
      <c r="F177" s="56">
        <f t="shared" si="4"/>
        <v>0.26740000000000003</v>
      </c>
      <c r="G177" s="56">
        <f t="shared" si="5"/>
        <v>4.0873999999999997</v>
      </c>
      <c r="H177" s="59"/>
      <c r="I177" s="59"/>
      <c r="J177" s="60" t="s">
        <v>34</v>
      </c>
    </row>
    <row r="178" spans="1:10" x14ac:dyDescent="0.35">
      <c r="A178" s="87"/>
      <c r="B178" s="49">
        <v>8010</v>
      </c>
      <c r="C178" s="49"/>
      <c r="D178" s="38" t="s">
        <v>335</v>
      </c>
      <c r="E178" s="59">
        <v>7.53</v>
      </c>
      <c r="F178" s="56">
        <f t="shared" si="4"/>
        <v>0.52710000000000001</v>
      </c>
      <c r="G178" s="56">
        <f t="shared" si="5"/>
        <v>8.0571000000000002</v>
      </c>
      <c r="H178" s="59"/>
      <c r="I178" s="59"/>
      <c r="J178" s="60" t="s">
        <v>34</v>
      </c>
    </row>
    <row r="179" spans="1:10" x14ac:dyDescent="0.35">
      <c r="A179" s="85"/>
      <c r="B179" s="50">
        <v>8013</v>
      </c>
      <c r="C179" s="50"/>
      <c r="D179" s="39" t="s">
        <v>336</v>
      </c>
      <c r="E179" s="59">
        <v>5.56</v>
      </c>
      <c r="F179" s="56">
        <f t="shared" si="4"/>
        <v>0.38919999999999999</v>
      </c>
      <c r="G179" s="56">
        <f t="shared" si="5"/>
        <v>5.9491999999999994</v>
      </c>
      <c r="H179" s="59"/>
      <c r="I179" s="59"/>
      <c r="J179" s="60" t="s">
        <v>34</v>
      </c>
    </row>
    <row r="180" spans="1:10" ht="29" x14ac:dyDescent="0.35">
      <c r="A180" s="86" t="s">
        <v>525</v>
      </c>
      <c r="B180" s="45">
        <v>1108</v>
      </c>
      <c r="C180" s="45" t="s">
        <v>338</v>
      </c>
      <c r="D180" s="34" t="s">
        <v>337</v>
      </c>
      <c r="E180" s="56">
        <v>17.55</v>
      </c>
      <c r="F180" s="56">
        <f t="shared" si="4"/>
        <v>1.2285000000000001</v>
      </c>
      <c r="G180" s="56">
        <f t="shared" si="5"/>
        <v>18.778500000000001</v>
      </c>
      <c r="H180" s="56"/>
      <c r="I180" s="56"/>
      <c r="J180" s="57" t="s">
        <v>321</v>
      </c>
    </row>
    <row r="181" spans="1:10" x14ac:dyDescent="0.35">
      <c r="A181" s="87"/>
      <c r="B181" s="47">
        <v>10053</v>
      </c>
      <c r="C181" s="47"/>
      <c r="D181" s="36" t="s">
        <v>275</v>
      </c>
      <c r="E181" s="56">
        <v>1.77</v>
      </c>
      <c r="F181" s="56">
        <f t="shared" si="4"/>
        <v>0.12390000000000001</v>
      </c>
      <c r="G181" s="56">
        <f t="shared" si="5"/>
        <v>1.8938999999999999</v>
      </c>
      <c r="H181" s="56"/>
      <c r="I181" s="56"/>
      <c r="J181" s="57" t="s">
        <v>321</v>
      </c>
    </row>
    <row r="182" spans="1:10" ht="29" x14ac:dyDescent="0.35">
      <c r="A182" s="87"/>
      <c r="B182" s="47">
        <v>3033</v>
      </c>
      <c r="C182" s="47" t="s">
        <v>340</v>
      </c>
      <c r="D182" s="36" t="s">
        <v>339</v>
      </c>
      <c r="E182" s="56">
        <v>111.96</v>
      </c>
      <c r="F182" s="56">
        <f t="shared" si="4"/>
        <v>7.8372000000000002</v>
      </c>
      <c r="G182" s="56">
        <f t="shared" si="5"/>
        <v>119.79719999999999</v>
      </c>
      <c r="H182" s="56"/>
      <c r="I182" s="56"/>
      <c r="J182" s="57" t="s">
        <v>34</v>
      </c>
    </row>
    <row r="183" spans="1:10" x14ac:dyDescent="0.35">
      <c r="A183" s="87"/>
      <c r="B183" s="47" t="s">
        <v>342</v>
      </c>
      <c r="C183" s="47"/>
      <c r="D183" s="36" t="s">
        <v>341</v>
      </c>
      <c r="E183" s="56">
        <v>23.11</v>
      </c>
      <c r="F183" s="56">
        <f t="shared" si="4"/>
        <v>1.6177000000000001</v>
      </c>
      <c r="G183" s="56">
        <f t="shared" si="5"/>
        <v>24.727699999999999</v>
      </c>
      <c r="H183" s="56"/>
      <c r="I183" s="56"/>
      <c r="J183" s="57" t="s">
        <v>34</v>
      </c>
    </row>
    <row r="184" spans="1:10" x14ac:dyDescent="0.35">
      <c r="A184" s="87"/>
      <c r="B184" s="47" t="s">
        <v>344</v>
      </c>
      <c r="C184" s="47"/>
      <c r="D184" s="36" t="s">
        <v>343</v>
      </c>
      <c r="E184" s="56">
        <v>15.25</v>
      </c>
      <c r="F184" s="56">
        <f t="shared" si="4"/>
        <v>1.0675000000000001</v>
      </c>
      <c r="G184" s="56">
        <f t="shared" si="5"/>
        <v>16.317499999999999</v>
      </c>
      <c r="H184" s="56"/>
      <c r="I184" s="56"/>
      <c r="J184" s="57" t="s">
        <v>34</v>
      </c>
    </row>
    <row r="185" spans="1:10" x14ac:dyDescent="0.35">
      <c r="A185" s="87"/>
      <c r="B185" s="47" t="s">
        <v>126</v>
      </c>
      <c r="C185" s="47"/>
      <c r="D185" s="36" t="s">
        <v>183</v>
      </c>
      <c r="E185" s="56">
        <v>26.84</v>
      </c>
      <c r="F185" s="56">
        <f t="shared" si="4"/>
        <v>1.8788000000000002</v>
      </c>
      <c r="G185" s="56">
        <f t="shared" si="5"/>
        <v>28.718800000000002</v>
      </c>
      <c r="H185" s="56"/>
      <c r="I185" s="56"/>
      <c r="J185" s="57" t="s">
        <v>34</v>
      </c>
    </row>
    <row r="186" spans="1:10" x14ac:dyDescent="0.35">
      <c r="A186" s="85"/>
      <c r="B186" s="46">
        <v>3012</v>
      </c>
      <c r="C186" s="46"/>
      <c r="D186" s="35" t="s">
        <v>190</v>
      </c>
      <c r="E186" s="56">
        <v>12.47</v>
      </c>
      <c r="F186" s="56">
        <f t="shared" si="4"/>
        <v>0.87290000000000012</v>
      </c>
      <c r="G186" s="56">
        <f t="shared" si="5"/>
        <v>13.3429</v>
      </c>
      <c r="H186" s="56"/>
      <c r="I186" s="56"/>
      <c r="J186" s="57" t="s">
        <v>34</v>
      </c>
    </row>
    <row r="187" spans="1:10" x14ac:dyDescent="0.35">
      <c r="A187" s="86" t="s">
        <v>526</v>
      </c>
      <c r="B187" s="45">
        <v>9527</v>
      </c>
      <c r="C187" s="45"/>
      <c r="D187" s="34" t="s">
        <v>173</v>
      </c>
      <c r="E187" s="56">
        <v>61</v>
      </c>
      <c r="F187" s="56">
        <f t="shared" ref="F187:F249" si="6">E187*0.07</f>
        <v>4.2700000000000005</v>
      </c>
      <c r="G187" s="56">
        <f t="shared" ref="G187:G249" si="7">F187+E187</f>
        <v>65.27</v>
      </c>
      <c r="H187" s="56"/>
      <c r="I187" s="56"/>
      <c r="J187" s="57" t="s">
        <v>527</v>
      </c>
    </row>
    <row r="188" spans="1:10" ht="29" x14ac:dyDescent="0.35">
      <c r="A188" s="87"/>
      <c r="B188" s="47">
        <v>10014</v>
      </c>
      <c r="C188" s="47" t="s">
        <v>347</v>
      </c>
      <c r="D188" s="36" t="s">
        <v>346</v>
      </c>
      <c r="E188" s="56">
        <v>145.22</v>
      </c>
      <c r="F188" s="56">
        <f t="shared" si="6"/>
        <v>10.165400000000002</v>
      </c>
      <c r="G188" s="56">
        <f t="shared" si="7"/>
        <v>155.3854</v>
      </c>
      <c r="H188" s="56" t="s">
        <v>469</v>
      </c>
      <c r="I188" s="56"/>
      <c r="J188" s="57" t="s">
        <v>528</v>
      </c>
    </row>
    <row r="189" spans="1:10" ht="29" x14ac:dyDescent="0.35">
      <c r="A189" s="87"/>
      <c r="B189" s="47">
        <v>9888</v>
      </c>
      <c r="C189" s="51" t="s">
        <v>350</v>
      </c>
      <c r="D189" s="36" t="s">
        <v>349</v>
      </c>
      <c r="E189" s="56">
        <v>139.5</v>
      </c>
      <c r="F189" s="56">
        <f t="shared" si="6"/>
        <v>9.7650000000000006</v>
      </c>
      <c r="G189" s="56">
        <f t="shared" si="7"/>
        <v>149.26499999999999</v>
      </c>
      <c r="H189" s="56" t="s">
        <v>469</v>
      </c>
      <c r="I189" s="56"/>
      <c r="J189" s="57" t="s">
        <v>528</v>
      </c>
    </row>
    <row r="190" spans="1:10" ht="29" x14ac:dyDescent="0.35">
      <c r="A190" s="87"/>
      <c r="B190" s="47">
        <v>9969</v>
      </c>
      <c r="C190" s="47" t="s">
        <v>352</v>
      </c>
      <c r="D190" s="36" t="s">
        <v>351</v>
      </c>
      <c r="E190" s="56">
        <v>57.43</v>
      </c>
      <c r="F190" s="56">
        <f t="shared" si="6"/>
        <v>4.0201000000000002</v>
      </c>
      <c r="G190" s="56">
        <f t="shared" si="7"/>
        <v>61.450099999999999</v>
      </c>
      <c r="H190" s="56" t="s">
        <v>469</v>
      </c>
      <c r="I190" s="56"/>
      <c r="J190" s="57" t="s">
        <v>99</v>
      </c>
    </row>
    <row r="191" spans="1:10" x14ac:dyDescent="0.35">
      <c r="A191" s="87"/>
      <c r="B191" s="47">
        <v>9565</v>
      </c>
      <c r="C191" s="47"/>
      <c r="D191" s="36" t="s">
        <v>354</v>
      </c>
      <c r="E191" s="56">
        <v>24.4</v>
      </c>
      <c r="F191" s="56">
        <f t="shared" si="6"/>
        <v>1.708</v>
      </c>
      <c r="G191" s="56">
        <f t="shared" si="7"/>
        <v>26.107999999999997</v>
      </c>
      <c r="H191" s="56" t="s">
        <v>469</v>
      </c>
      <c r="I191" s="56"/>
      <c r="J191" s="57" t="s">
        <v>528</v>
      </c>
    </row>
    <row r="192" spans="1:10" x14ac:dyDescent="0.35">
      <c r="A192" s="87"/>
      <c r="B192" s="47" t="s">
        <v>182</v>
      </c>
      <c r="C192" s="47"/>
      <c r="D192" s="36" t="s">
        <v>355</v>
      </c>
      <c r="E192" s="56">
        <v>17.54</v>
      </c>
      <c r="F192" s="56">
        <f t="shared" si="6"/>
        <v>1.2278</v>
      </c>
      <c r="G192" s="56">
        <f t="shared" si="7"/>
        <v>18.767799999999998</v>
      </c>
      <c r="H192" s="56" t="s">
        <v>469</v>
      </c>
      <c r="I192" s="56"/>
      <c r="J192" s="57" t="s">
        <v>528</v>
      </c>
    </row>
    <row r="193" spans="1:10" x14ac:dyDescent="0.35">
      <c r="A193" s="85"/>
      <c r="B193" s="46" t="s">
        <v>126</v>
      </c>
      <c r="C193" s="46"/>
      <c r="D193" s="35" t="s">
        <v>183</v>
      </c>
      <c r="E193" s="56">
        <v>26.84</v>
      </c>
      <c r="F193" s="56">
        <f t="shared" si="6"/>
        <v>1.8788000000000002</v>
      </c>
      <c r="G193" s="56">
        <f t="shared" si="7"/>
        <v>28.718800000000002</v>
      </c>
      <c r="H193" s="56" t="s">
        <v>469</v>
      </c>
      <c r="I193" s="56"/>
      <c r="J193" s="57" t="s">
        <v>99</v>
      </c>
    </row>
    <row r="194" spans="1:10" ht="29" x14ac:dyDescent="0.35">
      <c r="A194" s="86" t="s">
        <v>529</v>
      </c>
      <c r="B194" s="45">
        <v>1108</v>
      </c>
      <c r="C194" s="45" t="s">
        <v>338</v>
      </c>
      <c r="D194" s="34" t="s">
        <v>337</v>
      </c>
      <c r="E194" s="56">
        <v>17.55</v>
      </c>
      <c r="F194" s="56">
        <f t="shared" si="6"/>
        <v>1.2285000000000001</v>
      </c>
      <c r="G194" s="56">
        <f t="shared" si="7"/>
        <v>18.778500000000001</v>
      </c>
      <c r="H194" s="56" t="s">
        <v>469</v>
      </c>
      <c r="I194" s="56"/>
      <c r="J194" s="57" t="s">
        <v>358</v>
      </c>
    </row>
    <row r="195" spans="1:10" x14ac:dyDescent="0.35">
      <c r="A195" s="87"/>
      <c r="B195" s="47">
        <v>10053</v>
      </c>
      <c r="C195" s="47"/>
      <c r="D195" s="36" t="s">
        <v>275</v>
      </c>
      <c r="E195" s="56">
        <v>1.77</v>
      </c>
      <c r="F195" s="56">
        <f t="shared" si="6"/>
        <v>0.12390000000000001</v>
      </c>
      <c r="G195" s="56">
        <f t="shared" si="7"/>
        <v>1.8938999999999999</v>
      </c>
      <c r="H195" s="56"/>
      <c r="I195" s="56"/>
      <c r="J195" s="57" t="s">
        <v>358</v>
      </c>
    </row>
    <row r="196" spans="1:10" x14ac:dyDescent="0.35">
      <c r="A196" s="87"/>
      <c r="B196" s="47">
        <v>9297</v>
      </c>
      <c r="C196" s="47" t="s">
        <v>361</v>
      </c>
      <c r="D196" s="36" t="s">
        <v>360</v>
      </c>
      <c r="E196" s="56">
        <v>59.09</v>
      </c>
      <c r="F196" s="56">
        <f t="shared" si="6"/>
        <v>4.1363000000000003</v>
      </c>
      <c r="G196" s="56">
        <f t="shared" si="7"/>
        <v>63.226300000000002</v>
      </c>
      <c r="H196" s="56"/>
      <c r="I196" s="56"/>
      <c r="J196" s="57" t="s">
        <v>530</v>
      </c>
    </row>
    <row r="197" spans="1:10" ht="29" x14ac:dyDescent="0.35">
      <c r="A197" s="87"/>
      <c r="B197" s="47">
        <v>9298</v>
      </c>
      <c r="C197" s="47" t="s">
        <v>374</v>
      </c>
      <c r="D197" s="36" t="s">
        <v>373</v>
      </c>
      <c r="E197" s="56">
        <v>90.7</v>
      </c>
      <c r="F197" s="56">
        <f t="shared" si="6"/>
        <v>6.3490000000000011</v>
      </c>
      <c r="G197" s="56">
        <f t="shared" si="7"/>
        <v>97.049000000000007</v>
      </c>
      <c r="H197" s="56"/>
      <c r="I197" s="56"/>
      <c r="J197" s="57" t="s">
        <v>358</v>
      </c>
    </row>
    <row r="198" spans="1:10" ht="29" x14ac:dyDescent="0.35">
      <c r="A198" s="87"/>
      <c r="B198" s="47">
        <v>9104</v>
      </c>
      <c r="C198" s="47" t="s">
        <v>376</v>
      </c>
      <c r="D198" s="36" t="s">
        <v>375</v>
      </c>
      <c r="E198" s="56">
        <v>38.5</v>
      </c>
      <c r="F198" s="56">
        <f t="shared" si="6"/>
        <v>2.6950000000000003</v>
      </c>
      <c r="G198" s="56">
        <f t="shared" si="7"/>
        <v>41.195</v>
      </c>
      <c r="H198" s="56"/>
      <c r="I198" s="56"/>
      <c r="J198" s="57" t="s">
        <v>358</v>
      </c>
    </row>
    <row r="199" spans="1:10" x14ac:dyDescent="0.35">
      <c r="A199" s="87"/>
      <c r="B199" s="47">
        <v>9832</v>
      </c>
      <c r="C199" s="47" t="s">
        <v>383</v>
      </c>
      <c r="D199" s="36" t="s">
        <v>382</v>
      </c>
      <c r="E199" s="56">
        <v>137.4</v>
      </c>
      <c r="F199" s="56">
        <f t="shared" si="6"/>
        <v>9.6180000000000021</v>
      </c>
      <c r="G199" s="56">
        <f t="shared" si="7"/>
        <v>147.018</v>
      </c>
      <c r="H199" s="56"/>
      <c r="I199" s="56"/>
      <c r="J199" s="57" t="s">
        <v>530</v>
      </c>
    </row>
    <row r="200" spans="1:10" ht="29" x14ac:dyDescent="0.35">
      <c r="A200" s="87"/>
      <c r="B200" s="47">
        <v>9220</v>
      </c>
      <c r="C200" s="47" t="s">
        <v>531</v>
      </c>
      <c r="D200" s="36" t="s">
        <v>532</v>
      </c>
      <c r="E200" s="56">
        <v>69.42</v>
      </c>
      <c r="F200" s="56">
        <f t="shared" si="6"/>
        <v>4.8594000000000008</v>
      </c>
      <c r="G200" s="56">
        <f t="shared" si="7"/>
        <v>74.27940000000001</v>
      </c>
      <c r="H200" s="56" t="s">
        <v>469</v>
      </c>
      <c r="I200" s="56"/>
      <c r="J200" s="57" t="s">
        <v>364</v>
      </c>
    </row>
    <row r="201" spans="1:10" ht="29" x14ac:dyDescent="0.35">
      <c r="A201" s="87"/>
      <c r="B201" s="47">
        <v>9924</v>
      </c>
      <c r="C201" s="47" t="s">
        <v>533</v>
      </c>
      <c r="D201" s="36" t="s">
        <v>534</v>
      </c>
      <c r="E201" s="56">
        <v>39.85</v>
      </c>
      <c r="F201" s="56">
        <f t="shared" si="6"/>
        <v>2.7895000000000003</v>
      </c>
      <c r="G201" s="56">
        <f t="shared" si="7"/>
        <v>42.639499999999998</v>
      </c>
      <c r="H201" s="56"/>
      <c r="I201" s="56" t="s">
        <v>469</v>
      </c>
      <c r="J201" s="57" t="s">
        <v>364</v>
      </c>
    </row>
    <row r="202" spans="1:10" x14ac:dyDescent="0.35">
      <c r="A202" s="87"/>
      <c r="B202" s="47">
        <v>10051</v>
      </c>
      <c r="C202" s="47" t="s">
        <v>378</v>
      </c>
      <c r="D202" s="36" t="s">
        <v>377</v>
      </c>
      <c r="E202" s="56">
        <v>50.26</v>
      </c>
      <c r="F202" s="56">
        <f t="shared" si="6"/>
        <v>3.5182000000000002</v>
      </c>
      <c r="G202" s="56">
        <f t="shared" si="7"/>
        <v>53.778199999999998</v>
      </c>
      <c r="H202" s="56" t="s">
        <v>469</v>
      </c>
      <c r="I202" s="56"/>
      <c r="J202" s="57" t="s">
        <v>530</v>
      </c>
    </row>
    <row r="203" spans="1:10" x14ac:dyDescent="0.35">
      <c r="A203" s="87"/>
      <c r="B203" s="47">
        <v>9907</v>
      </c>
      <c r="C203" s="47" t="s">
        <v>380</v>
      </c>
      <c r="D203" s="36" t="s">
        <v>379</v>
      </c>
      <c r="E203" s="56">
        <v>53.28</v>
      </c>
      <c r="F203" s="56">
        <f t="shared" si="6"/>
        <v>3.7296000000000005</v>
      </c>
      <c r="G203" s="56">
        <f t="shared" si="7"/>
        <v>57.009599999999999</v>
      </c>
      <c r="H203" s="56" t="s">
        <v>469</v>
      </c>
      <c r="I203" s="56"/>
      <c r="J203" s="57" t="s">
        <v>362</v>
      </c>
    </row>
    <row r="204" spans="1:10" x14ac:dyDescent="0.35">
      <c r="A204" s="87"/>
      <c r="B204" s="47">
        <v>9210</v>
      </c>
      <c r="C204" s="47" t="s">
        <v>389</v>
      </c>
      <c r="D204" s="36" t="s">
        <v>388</v>
      </c>
      <c r="E204" s="56">
        <v>99.77</v>
      </c>
      <c r="F204" s="56">
        <f t="shared" si="6"/>
        <v>6.9839000000000002</v>
      </c>
      <c r="G204" s="56">
        <f t="shared" si="7"/>
        <v>106.7539</v>
      </c>
      <c r="H204" s="56" t="s">
        <v>469</v>
      </c>
      <c r="I204" s="56"/>
      <c r="J204" s="57" t="s">
        <v>386</v>
      </c>
    </row>
    <row r="205" spans="1:10" ht="29" x14ac:dyDescent="0.35">
      <c r="A205" s="87"/>
      <c r="B205" s="47">
        <v>9355</v>
      </c>
      <c r="C205" s="47" t="s">
        <v>392</v>
      </c>
      <c r="D205" s="36" t="s">
        <v>391</v>
      </c>
      <c r="E205" s="56">
        <v>36.380000000000003</v>
      </c>
      <c r="F205" s="56">
        <f t="shared" si="6"/>
        <v>2.5466000000000006</v>
      </c>
      <c r="G205" s="56">
        <f t="shared" si="7"/>
        <v>38.926600000000001</v>
      </c>
      <c r="H205" s="56"/>
      <c r="I205" s="56" t="s">
        <v>469</v>
      </c>
      <c r="J205" s="57" t="s">
        <v>386</v>
      </c>
    </row>
    <row r="206" spans="1:10" x14ac:dyDescent="0.35">
      <c r="A206" s="87"/>
      <c r="B206" s="47">
        <v>9489</v>
      </c>
      <c r="C206" s="47" t="s">
        <v>385</v>
      </c>
      <c r="D206" s="36" t="s">
        <v>384</v>
      </c>
      <c r="E206" s="56">
        <v>79.45</v>
      </c>
      <c r="F206" s="56">
        <f t="shared" si="6"/>
        <v>5.5615000000000006</v>
      </c>
      <c r="G206" s="56">
        <f t="shared" si="7"/>
        <v>85.011499999999998</v>
      </c>
      <c r="H206" s="56" t="s">
        <v>469</v>
      </c>
      <c r="I206" s="56"/>
      <c r="J206" s="57" t="s">
        <v>386</v>
      </c>
    </row>
    <row r="207" spans="1:10" ht="29" x14ac:dyDescent="0.35">
      <c r="A207" s="87"/>
      <c r="B207" s="47">
        <v>9553</v>
      </c>
      <c r="C207" s="47" t="s">
        <v>394</v>
      </c>
      <c r="D207" s="36" t="s">
        <v>393</v>
      </c>
      <c r="E207" s="56">
        <v>112.19</v>
      </c>
      <c r="F207" s="56">
        <f t="shared" si="6"/>
        <v>7.8533000000000008</v>
      </c>
      <c r="G207" s="56">
        <f t="shared" si="7"/>
        <v>120.0433</v>
      </c>
      <c r="H207" s="56" t="s">
        <v>469</v>
      </c>
      <c r="I207" s="56"/>
      <c r="J207" s="57" t="s">
        <v>395</v>
      </c>
    </row>
    <row r="208" spans="1:10" x14ac:dyDescent="0.35">
      <c r="A208" s="87"/>
      <c r="B208" s="47" t="s">
        <v>367</v>
      </c>
      <c r="C208" s="47"/>
      <c r="D208" s="36" t="s">
        <v>366</v>
      </c>
      <c r="E208" s="56">
        <v>23.11</v>
      </c>
      <c r="F208" s="56">
        <f t="shared" si="6"/>
        <v>1.6177000000000001</v>
      </c>
      <c r="G208" s="56">
        <f t="shared" si="7"/>
        <v>24.727699999999999</v>
      </c>
      <c r="H208" s="56" t="s">
        <v>469</v>
      </c>
      <c r="I208" s="56"/>
      <c r="J208" s="57" t="s">
        <v>368</v>
      </c>
    </row>
    <row r="209" spans="1:10" x14ac:dyDescent="0.35">
      <c r="A209" s="87"/>
      <c r="B209" s="47" t="s">
        <v>371</v>
      </c>
      <c r="C209" s="47"/>
      <c r="D209" s="40" t="s">
        <v>370</v>
      </c>
      <c r="E209" s="56">
        <v>13.42</v>
      </c>
      <c r="F209" s="56">
        <f t="shared" si="6"/>
        <v>0.93940000000000012</v>
      </c>
      <c r="G209" s="56">
        <f t="shared" si="7"/>
        <v>14.359400000000001</v>
      </c>
      <c r="H209" s="56" t="s">
        <v>469</v>
      </c>
      <c r="I209" s="56"/>
      <c r="J209" s="57" t="s">
        <v>368</v>
      </c>
    </row>
    <row r="210" spans="1:10" x14ac:dyDescent="0.35">
      <c r="A210" s="87"/>
      <c r="B210" s="47" t="s">
        <v>398</v>
      </c>
      <c r="C210" s="47"/>
      <c r="D210" s="36" t="s">
        <v>397</v>
      </c>
      <c r="E210" s="56">
        <v>27.39</v>
      </c>
      <c r="F210" s="56">
        <f t="shared" si="6"/>
        <v>1.9173000000000002</v>
      </c>
      <c r="G210" s="56">
        <f t="shared" si="7"/>
        <v>29.307300000000001</v>
      </c>
      <c r="H210" s="56"/>
      <c r="I210" s="56" t="s">
        <v>469</v>
      </c>
      <c r="J210" s="57" t="s">
        <v>362</v>
      </c>
    </row>
    <row r="211" spans="1:10" x14ac:dyDescent="0.35">
      <c r="A211" s="87"/>
      <c r="B211" s="47">
        <v>9460</v>
      </c>
      <c r="C211" s="47"/>
      <c r="D211" s="36" t="s">
        <v>399</v>
      </c>
      <c r="E211" s="56">
        <v>35.14</v>
      </c>
      <c r="F211" s="56">
        <f t="shared" si="6"/>
        <v>2.4598000000000004</v>
      </c>
      <c r="G211" s="56">
        <f t="shared" si="7"/>
        <v>37.599800000000002</v>
      </c>
      <c r="H211" s="56"/>
      <c r="I211" s="56" t="s">
        <v>469</v>
      </c>
      <c r="J211" s="57" t="s">
        <v>362</v>
      </c>
    </row>
    <row r="212" spans="1:10" x14ac:dyDescent="0.35">
      <c r="A212" s="87"/>
      <c r="B212" s="47">
        <v>3012</v>
      </c>
      <c r="C212" s="47"/>
      <c r="D212" s="36" t="s">
        <v>190</v>
      </c>
      <c r="E212" s="56">
        <v>12.47</v>
      </c>
      <c r="F212" s="56">
        <f t="shared" si="6"/>
        <v>0.87290000000000012</v>
      </c>
      <c r="G212" s="56">
        <f t="shared" si="7"/>
        <v>13.3429</v>
      </c>
      <c r="H212" s="56" t="s">
        <v>469</v>
      </c>
      <c r="I212" s="56"/>
      <c r="J212" s="57" t="s">
        <v>362</v>
      </c>
    </row>
    <row r="213" spans="1:10" x14ac:dyDescent="0.35">
      <c r="A213" s="87"/>
      <c r="B213" s="47">
        <v>8012</v>
      </c>
      <c r="C213" s="47"/>
      <c r="D213" s="36" t="s">
        <v>400</v>
      </c>
      <c r="E213" s="56">
        <v>3.82</v>
      </c>
      <c r="F213" s="56">
        <f t="shared" si="6"/>
        <v>0.26740000000000003</v>
      </c>
      <c r="G213" s="56">
        <f t="shared" si="7"/>
        <v>4.0873999999999997</v>
      </c>
      <c r="H213" s="56"/>
      <c r="I213" s="56"/>
      <c r="J213" s="57" t="s">
        <v>362</v>
      </c>
    </row>
    <row r="214" spans="1:10" x14ac:dyDescent="0.35">
      <c r="A214" s="87"/>
      <c r="B214" s="47">
        <v>3013</v>
      </c>
      <c r="C214" s="47"/>
      <c r="D214" s="36" t="s">
        <v>401</v>
      </c>
      <c r="E214" s="56">
        <v>5.47</v>
      </c>
      <c r="F214" s="56">
        <f t="shared" si="6"/>
        <v>0.38290000000000002</v>
      </c>
      <c r="G214" s="56">
        <f t="shared" si="7"/>
        <v>5.8529</v>
      </c>
      <c r="H214" s="56" t="s">
        <v>469</v>
      </c>
      <c r="I214" s="56"/>
      <c r="J214" s="57" t="s">
        <v>362</v>
      </c>
    </row>
    <row r="215" spans="1:10" x14ac:dyDescent="0.35">
      <c r="A215" s="87"/>
      <c r="B215" s="47">
        <v>9289</v>
      </c>
      <c r="C215" s="47"/>
      <c r="D215" s="36" t="s">
        <v>402</v>
      </c>
      <c r="E215" s="56">
        <v>11.46</v>
      </c>
      <c r="F215" s="56">
        <f t="shared" si="6"/>
        <v>0.80220000000000014</v>
      </c>
      <c r="G215" s="56">
        <f t="shared" si="7"/>
        <v>12.262200000000002</v>
      </c>
      <c r="H215" s="56" t="s">
        <v>469</v>
      </c>
      <c r="I215" s="56"/>
      <c r="J215" s="57" t="s">
        <v>395</v>
      </c>
    </row>
    <row r="216" spans="1:10" x14ac:dyDescent="0.35">
      <c r="A216" s="87"/>
      <c r="B216" s="47">
        <v>3512</v>
      </c>
      <c r="C216" s="47"/>
      <c r="D216" s="36" t="s">
        <v>404</v>
      </c>
      <c r="E216" s="56">
        <v>7.63</v>
      </c>
      <c r="F216" s="56">
        <f t="shared" si="6"/>
        <v>0.53410000000000002</v>
      </c>
      <c r="G216" s="56">
        <f t="shared" si="7"/>
        <v>8.1640999999999995</v>
      </c>
      <c r="H216" s="56" t="s">
        <v>469</v>
      </c>
      <c r="I216" s="56"/>
      <c r="J216" s="57" t="s">
        <v>395</v>
      </c>
    </row>
    <row r="217" spans="1:10" x14ac:dyDescent="0.35">
      <c r="A217" s="87"/>
      <c r="B217" s="47">
        <v>9758</v>
      </c>
      <c r="C217" s="47"/>
      <c r="D217" s="36" t="s">
        <v>405</v>
      </c>
      <c r="E217" s="56">
        <v>6.52</v>
      </c>
      <c r="F217" s="56">
        <f t="shared" si="6"/>
        <v>0.45640000000000003</v>
      </c>
      <c r="G217" s="56">
        <f t="shared" si="7"/>
        <v>6.9763999999999999</v>
      </c>
      <c r="H217" s="56" t="s">
        <v>469</v>
      </c>
      <c r="I217" s="56"/>
      <c r="J217" s="57" t="s">
        <v>395</v>
      </c>
    </row>
    <row r="218" spans="1:10" x14ac:dyDescent="0.35">
      <c r="A218" s="87"/>
      <c r="B218" s="47">
        <v>9606</v>
      </c>
      <c r="C218" s="47"/>
      <c r="D218" s="36" t="s">
        <v>406</v>
      </c>
      <c r="E218" s="56">
        <v>38.869999999999997</v>
      </c>
      <c r="F218" s="56">
        <f t="shared" si="6"/>
        <v>2.7208999999999999</v>
      </c>
      <c r="G218" s="56">
        <f t="shared" si="7"/>
        <v>41.590899999999998</v>
      </c>
      <c r="H218" s="56"/>
      <c r="I218" s="56" t="s">
        <v>469</v>
      </c>
      <c r="J218" s="57" t="s">
        <v>395</v>
      </c>
    </row>
    <row r="219" spans="1:10" x14ac:dyDescent="0.35">
      <c r="A219" s="85"/>
      <c r="B219" s="46">
        <v>3505</v>
      </c>
      <c r="C219" s="46" t="s">
        <v>408</v>
      </c>
      <c r="D219" s="35" t="s">
        <v>407</v>
      </c>
      <c r="E219" s="56">
        <v>62.83</v>
      </c>
      <c r="F219" s="56">
        <f t="shared" si="6"/>
        <v>4.3981000000000003</v>
      </c>
      <c r="G219" s="56">
        <f t="shared" si="7"/>
        <v>67.228099999999998</v>
      </c>
      <c r="H219" s="56"/>
      <c r="I219" s="56" t="s">
        <v>469</v>
      </c>
      <c r="J219" s="57" t="s">
        <v>535</v>
      </c>
    </row>
    <row r="220" spans="1:10" x14ac:dyDescent="0.35">
      <c r="A220" s="53" t="s">
        <v>409</v>
      </c>
      <c r="B220" s="52">
        <v>9747</v>
      </c>
      <c r="C220" s="52" t="s">
        <v>411</v>
      </c>
      <c r="D220" s="41" t="s">
        <v>410</v>
      </c>
      <c r="E220" s="56">
        <v>101.04</v>
      </c>
      <c r="F220" s="56">
        <f t="shared" si="6"/>
        <v>7.0728000000000009</v>
      </c>
      <c r="G220" s="56">
        <f t="shared" si="7"/>
        <v>108.11280000000001</v>
      </c>
      <c r="H220" s="56" t="s">
        <v>469</v>
      </c>
      <c r="I220" s="56"/>
      <c r="J220" s="57" t="s">
        <v>129</v>
      </c>
    </row>
    <row r="221" spans="1:10" x14ac:dyDescent="0.35">
      <c r="A221" s="86" t="s">
        <v>536</v>
      </c>
      <c r="B221" s="48">
        <v>9917</v>
      </c>
      <c r="C221" s="48" t="s">
        <v>143</v>
      </c>
      <c r="D221" s="37" t="s">
        <v>142</v>
      </c>
      <c r="E221" s="59">
        <v>95.58</v>
      </c>
      <c r="F221" s="56">
        <f t="shared" si="6"/>
        <v>6.6906000000000008</v>
      </c>
      <c r="G221" s="56">
        <f t="shared" si="7"/>
        <v>102.2706</v>
      </c>
      <c r="H221" s="59" t="s">
        <v>469</v>
      </c>
      <c r="I221" s="59"/>
      <c r="J221" s="60" t="s">
        <v>30</v>
      </c>
    </row>
    <row r="222" spans="1:10" x14ac:dyDescent="0.35">
      <c r="A222" s="87"/>
      <c r="B222" s="49">
        <v>9144</v>
      </c>
      <c r="C222" s="49" t="s">
        <v>146</v>
      </c>
      <c r="D222" s="38" t="s">
        <v>145</v>
      </c>
      <c r="E222" s="59">
        <v>30.97</v>
      </c>
      <c r="F222" s="56">
        <f t="shared" si="6"/>
        <v>2.1678999999999999</v>
      </c>
      <c r="G222" s="56">
        <f t="shared" si="7"/>
        <v>33.137900000000002</v>
      </c>
      <c r="H222" s="59" t="s">
        <v>469</v>
      </c>
      <c r="I222" s="59"/>
      <c r="J222" s="60" t="s">
        <v>30</v>
      </c>
    </row>
    <row r="223" spans="1:10" ht="29" x14ac:dyDescent="0.35">
      <c r="A223" s="87"/>
      <c r="B223" s="49">
        <v>9529</v>
      </c>
      <c r="C223" s="49" t="s">
        <v>128</v>
      </c>
      <c r="D223" s="34" t="s">
        <v>493</v>
      </c>
      <c r="E223" s="59">
        <v>47.88</v>
      </c>
      <c r="F223" s="56">
        <f t="shared" si="6"/>
        <v>3.3516000000000004</v>
      </c>
      <c r="G223" s="56">
        <f t="shared" si="7"/>
        <v>51.2316</v>
      </c>
      <c r="H223" s="59" t="s">
        <v>469</v>
      </c>
      <c r="I223" s="59"/>
      <c r="J223" s="60" t="s">
        <v>99</v>
      </c>
    </row>
    <row r="224" spans="1:10" ht="29" x14ac:dyDescent="0.35">
      <c r="A224" s="87"/>
      <c r="B224" s="49">
        <v>9345</v>
      </c>
      <c r="C224" s="49" t="s">
        <v>132</v>
      </c>
      <c r="D224" s="38" t="s">
        <v>131</v>
      </c>
      <c r="E224" s="59">
        <v>49.1</v>
      </c>
      <c r="F224" s="56">
        <f t="shared" si="6"/>
        <v>3.4370000000000003</v>
      </c>
      <c r="G224" s="56">
        <f t="shared" si="7"/>
        <v>52.536999999999999</v>
      </c>
      <c r="H224" s="59" t="s">
        <v>469</v>
      </c>
      <c r="I224" s="59"/>
      <c r="J224" s="60" t="s">
        <v>30</v>
      </c>
    </row>
    <row r="225" spans="1:10" ht="29" x14ac:dyDescent="0.35">
      <c r="A225" s="87"/>
      <c r="B225" s="49">
        <v>1009</v>
      </c>
      <c r="C225" s="49" t="s">
        <v>134</v>
      </c>
      <c r="D225" s="38" t="s">
        <v>133</v>
      </c>
      <c r="E225" s="59">
        <v>46.6</v>
      </c>
      <c r="F225" s="56">
        <f t="shared" si="6"/>
        <v>3.2620000000000005</v>
      </c>
      <c r="G225" s="56">
        <f t="shared" si="7"/>
        <v>49.862000000000002</v>
      </c>
      <c r="H225" s="59" t="s">
        <v>469</v>
      </c>
      <c r="I225" s="59"/>
      <c r="J225" s="60" t="s">
        <v>102</v>
      </c>
    </row>
    <row r="226" spans="1:10" x14ac:dyDescent="0.35">
      <c r="A226" s="87"/>
      <c r="B226" s="49">
        <v>9898</v>
      </c>
      <c r="C226" s="49" t="s">
        <v>136</v>
      </c>
      <c r="D226" s="38" t="s">
        <v>147</v>
      </c>
      <c r="E226" s="56">
        <v>46.03</v>
      </c>
      <c r="F226" s="56">
        <f t="shared" si="6"/>
        <v>3.2221000000000002</v>
      </c>
      <c r="G226" s="56">
        <f t="shared" si="7"/>
        <v>49.252099999999999</v>
      </c>
      <c r="H226" s="59" t="s">
        <v>469</v>
      </c>
      <c r="I226" s="59"/>
      <c r="J226" s="60" t="s">
        <v>30</v>
      </c>
    </row>
    <row r="227" spans="1:10" x14ac:dyDescent="0.35">
      <c r="A227" s="87"/>
      <c r="B227" s="49">
        <v>9940</v>
      </c>
      <c r="C227" s="49"/>
      <c r="D227" s="36" t="s">
        <v>139</v>
      </c>
      <c r="E227" s="56">
        <v>8.67</v>
      </c>
      <c r="F227" s="56">
        <f t="shared" si="6"/>
        <v>0.60690000000000011</v>
      </c>
      <c r="G227" s="56">
        <f t="shared" si="7"/>
        <v>9.2768999999999995</v>
      </c>
      <c r="H227" s="59" t="s">
        <v>469</v>
      </c>
      <c r="I227" s="59"/>
      <c r="J227" s="60" t="s">
        <v>30</v>
      </c>
    </row>
    <row r="228" spans="1:10" x14ac:dyDescent="0.35">
      <c r="A228" s="85"/>
      <c r="B228" s="50">
        <v>1005</v>
      </c>
      <c r="C228" s="50"/>
      <c r="D228" s="39" t="s">
        <v>148</v>
      </c>
      <c r="E228" s="59">
        <v>1.99</v>
      </c>
      <c r="F228" s="56">
        <f t="shared" si="6"/>
        <v>0.13930000000000001</v>
      </c>
      <c r="G228" s="56">
        <f t="shared" si="7"/>
        <v>2.1293000000000002</v>
      </c>
      <c r="H228" s="59" t="s">
        <v>469</v>
      </c>
      <c r="I228" s="59"/>
      <c r="J228" s="60" t="s">
        <v>99</v>
      </c>
    </row>
    <row r="229" spans="1:10" x14ac:dyDescent="0.35">
      <c r="A229" s="84" t="s">
        <v>415</v>
      </c>
      <c r="B229" s="45">
        <v>9450</v>
      </c>
      <c r="C229" s="45"/>
      <c r="D229" s="34" t="s">
        <v>416</v>
      </c>
      <c r="E229" s="56">
        <v>7.32</v>
      </c>
      <c r="F229" s="56">
        <f t="shared" si="6"/>
        <v>0.51240000000000008</v>
      </c>
      <c r="G229" s="56">
        <f t="shared" si="7"/>
        <v>7.8324000000000007</v>
      </c>
      <c r="H229" s="56"/>
      <c r="I229" s="56"/>
      <c r="J229" s="57"/>
    </row>
    <row r="230" spans="1:10" x14ac:dyDescent="0.35">
      <c r="A230" s="87"/>
      <c r="B230" s="47">
        <v>9437</v>
      </c>
      <c r="C230" s="47"/>
      <c r="D230" s="36" t="s">
        <v>417</v>
      </c>
      <c r="E230" s="56">
        <v>7.76</v>
      </c>
      <c r="F230" s="56">
        <f t="shared" si="6"/>
        <v>0.54320000000000002</v>
      </c>
      <c r="G230" s="56">
        <f t="shared" si="7"/>
        <v>8.3032000000000004</v>
      </c>
      <c r="H230" s="56"/>
      <c r="I230" s="56"/>
      <c r="J230" s="57"/>
    </row>
    <row r="231" spans="1:10" x14ac:dyDescent="0.35">
      <c r="A231" s="87"/>
      <c r="B231" s="47">
        <v>9440</v>
      </c>
      <c r="C231" s="47"/>
      <c r="D231" s="36" t="s">
        <v>418</v>
      </c>
      <c r="E231" s="56">
        <v>7.76</v>
      </c>
      <c r="F231" s="56">
        <f t="shared" si="6"/>
        <v>0.54320000000000002</v>
      </c>
      <c r="G231" s="56">
        <f t="shared" si="7"/>
        <v>8.3032000000000004</v>
      </c>
      <c r="H231" s="56"/>
      <c r="I231" s="56"/>
      <c r="J231" s="57"/>
    </row>
    <row r="232" spans="1:10" x14ac:dyDescent="0.35">
      <c r="A232" s="87"/>
      <c r="B232" s="47">
        <v>9445</v>
      </c>
      <c r="C232" s="47"/>
      <c r="D232" s="36" t="s">
        <v>420</v>
      </c>
      <c r="E232" s="56">
        <v>42.7</v>
      </c>
      <c r="F232" s="56">
        <f t="shared" si="6"/>
        <v>2.9890000000000003</v>
      </c>
      <c r="G232" s="56">
        <f t="shared" si="7"/>
        <v>45.689</v>
      </c>
      <c r="H232" s="56"/>
      <c r="I232" s="56"/>
      <c r="J232" s="57"/>
    </row>
    <row r="233" spans="1:10" x14ac:dyDescent="0.35">
      <c r="A233" s="87"/>
      <c r="B233" s="47">
        <v>9453</v>
      </c>
      <c r="C233" s="47"/>
      <c r="D233" s="36" t="s">
        <v>421</v>
      </c>
      <c r="E233" s="56">
        <v>13.21</v>
      </c>
      <c r="F233" s="56">
        <f t="shared" si="6"/>
        <v>0.92470000000000019</v>
      </c>
      <c r="G233" s="56">
        <f t="shared" si="7"/>
        <v>14.1347</v>
      </c>
      <c r="H233" s="56"/>
      <c r="I233" s="56"/>
      <c r="J233" s="57"/>
    </row>
    <row r="234" spans="1:10" x14ac:dyDescent="0.35">
      <c r="A234" s="87"/>
      <c r="B234" s="47">
        <v>9439</v>
      </c>
      <c r="C234" s="47"/>
      <c r="D234" s="36" t="s">
        <v>422</v>
      </c>
      <c r="E234" s="56">
        <v>21.99</v>
      </c>
      <c r="F234" s="56">
        <f t="shared" si="6"/>
        <v>1.5393000000000001</v>
      </c>
      <c r="G234" s="56">
        <f t="shared" si="7"/>
        <v>23.529299999999999</v>
      </c>
      <c r="H234" s="56"/>
      <c r="I234" s="56"/>
      <c r="J234" s="57"/>
    </row>
    <row r="235" spans="1:10" x14ac:dyDescent="0.35">
      <c r="A235" s="87"/>
      <c r="B235" s="47">
        <v>9443</v>
      </c>
      <c r="C235" s="47"/>
      <c r="D235" s="36" t="s">
        <v>423</v>
      </c>
      <c r="E235" s="56">
        <v>37.9</v>
      </c>
      <c r="F235" s="56">
        <f t="shared" si="6"/>
        <v>2.653</v>
      </c>
      <c r="G235" s="56">
        <f t="shared" si="7"/>
        <v>40.552999999999997</v>
      </c>
      <c r="H235" s="56"/>
      <c r="I235" s="56"/>
      <c r="J235" s="57"/>
    </row>
    <row r="236" spans="1:10" x14ac:dyDescent="0.35">
      <c r="A236" s="87"/>
      <c r="B236" s="47">
        <v>9837</v>
      </c>
      <c r="C236" s="47"/>
      <c r="D236" s="36" t="s">
        <v>424</v>
      </c>
      <c r="E236" s="56">
        <v>2.06</v>
      </c>
      <c r="F236" s="56">
        <f t="shared" si="6"/>
        <v>0.14420000000000002</v>
      </c>
      <c r="G236" s="56">
        <f t="shared" si="7"/>
        <v>2.2042000000000002</v>
      </c>
      <c r="H236" s="56"/>
      <c r="I236" s="56"/>
      <c r="J236" s="57"/>
    </row>
    <row r="237" spans="1:10" ht="29" x14ac:dyDescent="0.35">
      <c r="A237" s="87"/>
      <c r="B237" s="47">
        <v>9447</v>
      </c>
      <c r="C237" s="47"/>
      <c r="D237" s="36" t="s">
        <v>425</v>
      </c>
      <c r="E237" s="56">
        <v>0.65</v>
      </c>
      <c r="F237" s="56">
        <f t="shared" si="6"/>
        <v>4.5500000000000006E-2</v>
      </c>
      <c r="G237" s="56">
        <f t="shared" si="7"/>
        <v>0.69550000000000001</v>
      </c>
      <c r="H237" s="56"/>
      <c r="I237" s="56"/>
      <c r="J237" s="57"/>
    </row>
    <row r="238" spans="1:10" x14ac:dyDescent="0.35">
      <c r="A238" s="87"/>
      <c r="B238" s="47"/>
      <c r="C238" s="47"/>
      <c r="D238" s="36" t="s">
        <v>426</v>
      </c>
      <c r="E238" s="56" t="s">
        <v>427</v>
      </c>
      <c r="F238" s="56" t="e">
        <f t="shared" si="6"/>
        <v>#VALUE!</v>
      </c>
      <c r="G238" s="56" t="e">
        <f t="shared" si="7"/>
        <v>#VALUE!</v>
      </c>
      <c r="H238" s="56"/>
      <c r="I238" s="56"/>
      <c r="J238" s="57"/>
    </row>
    <row r="239" spans="1:10" ht="29" x14ac:dyDescent="0.35">
      <c r="A239" s="87"/>
      <c r="B239" s="47">
        <v>9791</v>
      </c>
      <c r="C239" s="47"/>
      <c r="D239" s="36" t="s">
        <v>429</v>
      </c>
      <c r="E239" s="56">
        <v>10.17</v>
      </c>
      <c r="F239" s="56">
        <f t="shared" si="6"/>
        <v>0.71190000000000009</v>
      </c>
      <c r="G239" s="56">
        <f t="shared" si="7"/>
        <v>10.8819</v>
      </c>
      <c r="H239" s="56"/>
      <c r="I239" s="56"/>
      <c r="J239" s="57"/>
    </row>
    <row r="240" spans="1:10" ht="29" x14ac:dyDescent="0.35">
      <c r="A240" s="87"/>
      <c r="B240" s="47" t="s">
        <v>432</v>
      </c>
      <c r="C240" s="47"/>
      <c r="D240" s="36" t="s">
        <v>431</v>
      </c>
      <c r="E240" s="56">
        <v>15.61</v>
      </c>
      <c r="F240" s="56">
        <f t="shared" si="6"/>
        <v>1.0927</v>
      </c>
      <c r="G240" s="56">
        <f t="shared" si="7"/>
        <v>16.7027</v>
      </c>
      <c r="H240" s="56"/>
      <c r="I240" s="56"/>
      <c r="J240" s="57"/>
    </row>
    <row r="241" spans="1:10" ht="26.5" x14ac:dyDescent="0.35">
      <c r="A241" s="85"/>
      <c r="B241" s="46">
        <v>9379</v>
      </c>
      <c r="C241" s="46"/>
      <c r="D241" s="54" t="s">
        <v>433</v>
      </c>
      <c r="E241" s="56">
        <v>2.67</v>
      </c>
      <c r="F241" s="56">
        <f t="shared" si="6"/>
        <v>0.18690000000000001</v>
      </c>
      <c r="G241" s="56">
        <f t="shared" si="7"/>
        <v>2.8569</v>
      </c>
      <c r="H241" s="56"/>
      <c r="I241" s="56"/>
      <c r="J241" s="57"/>
    </row>
    <row r="242" spans="1:10" x14ac:dyDescent="0.35">
      <c r="A242" s="86" t="s">
        <v>537</v>
      </c>
      <c r="B242" s="45">
        <v>9774</v>
      </c>
      <c r="C242" s="45" t="s">
        <v>436</v>
      </c>
      <c r="D242" s="34" t="s">
        <v>435</v>
      </c>
      <c r="E242" s="56">
        <v>27.15</v>
      </c>
      <c r="F242" s="56">
        <f t="shared" si="6"/>
        <v>1.9005000000000001</v>
      </c>
      <c r="G242" s="56">
        <f t="shared" si="7"/>
        <v>29.0505</v>
      </c>
      <c r="H242" s="56"/>
      <c r="I242" s="56"/>
      <c r="J242" s="57" t="s">
        <v>34</v>
      </c>
    </row>
    <row r="243" spans="1:10" ht="29" x14ac:dyDescent="0.35">
      <c r="A243" s="87"/>
      <c r="B243" s="47">
        <v>9292</v>
      </c>
      <c r="C243" s="47">
        <v>1034665317</v>
      </c>
      <c r="D243" s="36" t="s">
        <v>138</v>
      </c>
      <c r="E243" s="59">
        <v>53.55</v>
      </c>
      <c r="F243" s="56">
        <f t="shared" si="6"/>
        <v>3.7484999999999999</v>
      </c>
      <c r="G243" s="56">
        <f t="shared" si="7"/>
        <v>57.298499999999997</v>
      </c>
      <c r="H243" s="56"/>
      <c r="I243" s="56"/>
      <c r="J243" s="57" t="s">
        <v>129</v>
      </c>
    </row>
    <row r="244" spans="1:10" ht="29" x14ac:dyDescent="0.35">
      <c r="A244" s="85"/>
      <c r="B244" s="46">
        <v>1905</v>
      </c>
      <c r="C244" s="46">
        <v>134396413</v>
      </c>
      <c r="D244" s="35" t="s">
        <v>140</v>
      </c>
      <c r="E244" s="56">
        <v>46.89</v>
      </c>
      <c r="F244" s="56">
        <f t="shared" si="6"/>
        <v>3.2823000000000002</v>
      </c>
      <c r="G244" s="56">
        <f t="shared" si="7"/>
        <v>50.1723</v>
      </c>
      <c r="H244" s="56"/>
      <c r="I244" s="56"/>
      <c r="J244" s="57" t="s">
        <v>129</v>
      </c>
    </row>
    <row r="245" spans="1:10" x14ac:dyDescent="0.35">
      <c r="A245" s="86" t="s">
        <v>538</v>
      </c>
      <c r="B245" s="45"/>
      <c r="C245" s="45"/>
      <c r="D245" s="34" t="s">
        <v>438</v>
      </c>
      <c r="E245" s="56"/>
      <c r="F245" s="56"/>
      <c r="G245" s="56"/>
      <c r="H245" s="56"/>
      <c r="I245" s="56"/>
      <c r="J245" s="57" t="s">
        <v>34</v>
      </c>
    </row>
    <row r="246" spans="1:10" x14ac:dyDescent="0.35">
      <c r="A246" s="85"/>
      <c r="B246" s="46"/>
      <c r="C246" s="46"/>
      <c r="D246" s="35"/>
      <c r="E246" s="56"/>
      <c r="F246" s="56"/>
      <c r="G246" s="56"/>
      <c r="H246" s="56"/>
      <c r="I246" s="56"/>
      <c r="J246" s="57"/>
    </row>
    <row r="247" spans="1:10" x14ac:dyDescent="0.35">
      <c r="A247" s="86" t="s">
        <v>539</v>
      </c>
      <c r="B247" s="45">
        <v>9528</v>
      </c>
      <c r="C247" s="45" t="s">
        <v>442</v>
      </c>
      <c r="D247" s="34" t="s">
        <v>441</v>
      </c>
      <c r="E247" s="56">
        <v>144.94</v>
      </c>
      <c r="F247" s="56">
        <f t="shared" si="6"/>
        <v>10.145800000000001</v>
      </c>
      <c r="G247" s="56">
        <f t="shared" si="7"/>
        <v>155.08580000000001</v>
      </c>
      <c r="H247" s="56" t="s">
        <v>469</v>
      </c>
      <c r="I247" s="56"/>
      <c r="J247" s="57" t="s">
        <v>129</v>
      </c>
    </row>
    <row r="248" spans="1:10" x14ac:dyDescent="0.35">
      <c r="A248" s="87"/>
      <c r="B248" s="47">
        <v>9209</v>
      </c>
      <c r="C248" s="47" t="s">
        <v>445</v>
      </c>
      <c r="D248" s="36" t="s">
        <v>444</v>
      </c>
      <c r="E248" s="56">
        <v>63.06</v>
      </c>
      <c r="F248" s="56">
        <f t="shared" si="6"/>
        <v>4.414200000000001</v>
      </c>
      <c r="G248" s="56">
        <f t="shared" si="7"/>
        <v>67.474199999999996</v>
      </c>
      <c r="H248" s="56" t="s">
        <v>469</v>
      </c>
      <c r="I248" s="56"/>
      <c r="J248" s="57" t="s">
        <v>129</v>
      </c>
    </row>
    <row r="249" spans="1:10" x14ac:dyDescent="0.35">
      <c r="A249" s="87"/>
      <c r="B249" s="47">
        <v>9037</v>
      </c>
      <c r="C249" s="47"/>
      <c r="D249" s="36" t="s">
        <v>446</v>
      </c>
      <c r="E249" s="56">
        <v>14.09</v>
      </c>
      <c r="F249" s="56">
        <f t="shared" si="6"/>
        <v>0.98630000000000007</v>
      </c>
      <c r="G249" s="56">
        <f t="shared" si="7"/>
        <v>15.0763</v>
      </c>
      <c r="H249" s="56" t="s">
        <v>469</v>
      </c>
      <c r="I249" s="56"/>
      <c r="J249" s="57" t="s">
        <v>129</v>
      </c>
    </row>
    <row r="250" spans="1:10" x14ac:dyDescent="0.35">
      <c r="A250" s="87"/>
      <c r="B250" s="47">
        <v>2005</v>
      </c>
      <c r="C250" s="47"/>
      <c r="D250" s="36" t="s">
        <v>447</v>
      </c>
      <c r="E250" s="56">
        <v>4.82</v>
      </c>
      <c r="F250" s="56">
        <f t="shared" ref="F250:F256" si="8">E250*0.07</f>
        <v>0.33740000000000003</v>
      </c>
      <c r="G250" s="56">
        <f t="shared" ref="G250:G256" si="9">F250+E250</f>
        <v>5.1574</v>
      </c>
      <c r="H250" s="56"/>
      <c r="I250" s="56"/>
      <c r="J250" s="57" t="s">
        <v>129</v>
      </c>
    </row>
    <row r="251" spans="1:10" x14ac:dyDescent="0.35">
      <c r="A251" s="87"/>
      <c r="B251" s="47">
        <v>9103</v>
      </c>
      <c r="C251" s="47"/>
      <c r="D251" s="36" t="s">
        <v>448</v>
      </c>
      <c r="E251" s="56">
        <v>15.96</v>
      </c>
      <c r="F251" s="56">
        <f t="shared" si="8"/>
        <v>1.1172000000000002</v>
      </c>
      <c r="G251" s="56">
        <f t="shared" si="9"/>
        <v>17.077200000000001</v>
      </c>
      <c r="H251" s="56" t="s">
        <v>469</v>
      </c>
      <c r="I251" s="56"/>
      <c r="J251" s="57" t="s">
        <v>34</v>
      </c>
    </row>
    <row r="252" spans="1:10" x14ac:dyDescent="0.35">
      <c r="A252" s="87"/>
      <c r="B252" s="47">
        <v>9482</v>
      </c>
      <c r="C252" s="47"/>
      <c r="D252" s="36" t="s">
        <v>449</v>
      </c>
      <c r="E252" s="56">
        <v>6.7</v>
      </c>
      <c r="F252" s="56">
        <f t="shared" si="8"/>
        <v>0.46900000000000008</v>
      </c>
      <c r="G252" s="56">
        <f t="shared" si="9"/>
        <v>7.1690000000000005</v>
      </c>
      <c r="H252" s="56" t="s">
        <v>469</v>
      </c>
      <c r="I252" s="56"/>
      <c r="J252" s="57" t="s">
        <v>129</v>
      </c>
    </row>
    <row r="253" spans="1:10" x14ac:dyDescent="0.35">
      <c r="A253" s="87"/>
      <c r="B253" s="47">
        <v>9538</v>
      </c>
      <c r="C253" s="47"/>
      <c r="D253" s="36" t="s">
        <v>450</v>
      </c>
      <c r="E253" s="56">
        <v>15.79</v>
      </c>
      <c r="F253" s="56">
        <f t="shared" si="8"/>
        <v>1.1052999999999999</v>
      </c>
      <c r="G253" s="56">
        <f t="shared" si="9"/>
        <v>16.895299999999999</v>
      </c>
      <c r="H253" s="56"/>
      <c r="I253" s="56"/>
      <c r="J253" s="57" t="s">
        <v>129</v>
      </c>
    </row>
    <row r="254" spans="1:10" x14ac:dyDescent="0.35">
      <c r="A254" s="87"/>
      <c r="B254" s="47">
        <v>9300</v>
      </c>
      <c r="C254" s="47"/>
      <c r="D254" s="36" t="s">
        <v>451</v>
      </c>
      <c r="E254" s="56">
        <v>5.0999999999999996</v>
      </c>
      <c r="F254" s="56">
        <f t="shared" si="8"/>
        <v>0.35699999999999998</v>
      </c>
      <c r="G254" s="56">
        <f t="shared" si="9"/>
        <v>5.4569999999999999</v>
      </c>
      <c r="H254" s="56"/>
      <c r="I254" s="56"/>
      <c r="J254" s="57" t="s">
        <v>129</v>
      </c>
    </row>
    <row r="255" spans="1:10" x14ac:dyDescent="0.35">
      <c r="A255" s="87"/>
      <c r="B255" s="47">
        <v>9564</v>
      </c>
      <c r="C255" s="47"/>
      <c r="D255" s="36" t="s">
        <v>452</v>
      </c>
      <c r="E255" s="56">
        <v>2.66</v>
      </c>
      <c r="F255" s="56">
        <f t="shared" si="8"/>
        <v>0.18620000000000003</v>
      </c>
      <c r="G255" s="56">
        <f t="shared" si="9"/>
        <v>2.8462000000000001</v>
      </c>
      <c r="H255" s="56"/>
      <c r="I255" s="56"/>
      <c r="J255" s="57" t="s">
        <v>129</v>
      </c>
    </row>
    <row r="256" spans="1:10" x14ac:dyDescent="0.35">
      <c r="A256" s="85"/>
      <c r="B256" s="46" t="s">
        <v>454</v>
      </c>
      <c r="C256" s="46"/>
      <c r="D256" s="35" t="s">
        <v>453</v>
      </c>
      <c r="E256" s="56">
        <v>21.55</v>
      </c>
      <c r="F256" s="56">
        <f t="shared" si="8"/>
        <v>1.5085000000000002</v>
      </c>
      <c r="G256" s="56">
        <f t="shared" si="9"/>
        <v>23.058500000000002</v>
      </c>
      <c r="H256" s="56"/>
      <c r="I256" s="56"/>
      <c r="J256" s="57" t="s">
        <v>129</v>
      </c>
    </row>
    <row r="257" spans="5:10" x14ac:dyDescent="0.35">
      <c r="E257"/>
      <c r="F257"/>
      <c r="G257"/>
      <c r="H257"/>
      <c r="I257"/>
      <c r="J257"/>
    </row>
    <row r="258" spans="5:10" x14ac:dyDescent="0.35">
      <c r="E258"/>
      <c r="F258"/>
      <c r="G258"/>
      <c r="H258"/>
      <c r="I258"/>
      <c r="J258"/>
    </row>
    <row r="259" spans="5:10" x14ac:dyDescent="0.35">
      <c r="E259"/>
      <c r="F259"/>
      <c r="G259"/>
      <c r="H259"/>
      <c r="I259"/>
      <c r="J259"/>
    </row>
    <row r="260" spans="5:10" x14ac:dyDescent="0.35">
      <c r="E260"/>
      <c r="F260"/>
      <c r="G260"/>
      <c r="H260"/>
      <c r="I260"/>
      <c r="J260"/>
    </row>
    <row r="261" spans="5:10" x14ac:dyDescent="0.35">
      <c r="E261"/>
      <c r="F261"/>
      <c r="G261"/>
      <c r="H261"/>
      <c r="I261"/>
      <c r="J261"/>
    </row>
    <row r="262" spans="5:10" x14ac:dyDescent="0.35">
      <c r="E262"/>
      <c r="F262"/>
      <c r="G262"/>
      <c r="H262"/>
      <c r="I262"/>
      <c r="J262"/>
    </row>
    <row r="263" spans="5:10" x14ac:dyDescent="0.35">
      <c r="E263"/>
      <c r="F263"/>
      <c r="G263"/>
      <c r="H263"/>
      <c r="I263"/>
      <c r="J263"/>
    </row>
    <row r="264" spans="5:10" x14ac:dyDescent="0.35">
      <c r="E264"/>
      <c r="F264"/>
      <c r="G264"/>
      <c r="H264"/>
      <c r="I264"/>
      <c r="J264"/>
    </row>
    <row r="265" spans="5:10" x14ac:dyDescent="0.35">
      <c r="E265"/>
      <c r="F265"/>
      <c r="G265"/>
      <c r="H265"/>
      <c r="I265"/>
      <c r="J265"/>
    </row>
    <row r="266" spans="5:10" x14ac:dyDescent="0.35">
      <c r="E266"/>
      <c r="F266"/>
      <c r="G266"/>
      <c r="H266"/>
      <c r="I266"/>
      <c r="J266"/>
    </row>
    <row r="267" spans="5:10" x14ac:dyDescent="0.35">
      <c r="E267"/>
      <c r="F267"/>
      <c r="G267"/>
      <c r="H267"/>
      <c r="I267"/>
      <c r="J267"/>
    </row>
    <row r="268" spans="5:10" x14ac:dyDescent="0.35">
      <c r="E268"/>
      <c r="F268"/>
      <c r="G268"/>
      <c r="H268"/>
      <c r="I268"/>
      <c r="J268"/>
    </row>
    <row r="269" spans="5:10" x14ac:dyDescent="0.35">
      <c r="E269"/>
      <c r="F269"/>
      <c r="G269"/>
      <c r="H269"/>
      <c r="I269"/>
      <c r="J269"/>
    </row>
    <row r="270" spans="5:10" x14ac:dyDescent="0.35">
      <c r="E270"/>
      <c r="F270"/>
      <c r="G270"/>
      <c r="H270"/>
      <c r="I270"/>
      <c r="J270"/>
    </row>
    <row r="271" spans="5:10" x14ac:dyDescent="0.35">
      <c r="E271"/>
      <c r="F271"/>
      <c r="G271"/>
      <c r="H271"/>
      <c r="I271"/>
      <c r="J271"/>
    </row>
    <row r="272" spans="5:10" x14ac:dyDescent="0.35">
      <c r="E272"/>
      <c r="F272"/>
      <c r="G272"/>
      <c r="H272"/>
      <c r="I272"/>
      <c r="J272"/>
    </row>
    <row r="273" spans="5:10" x14ac:dyDescent="0.35">
      <c r="E273"/>
      <c r="F273"/>
      <c r="G273"/>
      <c r="H273"/>
      <c r="I273"/>
      <c r="J273"/>
    </row>
    <row r="274" spans="5:10" x14ac:dyDescent="0.35">
      <c r="E274"/>
      <c r="F274"/>
      <c r="G274"/>
      <c r="H274"/>
      <c r="I274"/>
      <c r="J274"/>
    </row>
    <row r="275" spans="5:10" x14ac:dyDescent="0.35">
      <c r="E275"/>
      <c r="F275"/>
      <c r="G275"/>
      <c r="H275"/>
      <c r="I275"/>
      <c r="J275"/>
    </row>
    <row r="276" spans="5:10" x14ac:dyDescent="0.35">
      <c r="E276"/>
      <c r="F276"/>
      <c r="G276"/>
      <c r="H276"/>
      <c r="I276"/>
      <c r="J276"/>
    </row>
    <row r="277" spans="5:10" x14ac:dyDescent="0.35">
      <c r="E277"/>
      <c r="F277"/>
      <c r="G277"/>
      <c r="H277"/>
      <c r="I277"/>
      <c r="J277"/>
    </row>
    <row r="278" spans="5:10" x14ac:dyDescent="0.35">
      <c r="E278"/>
      <c r="F278"/>
      <c r="G278"/>
      <c r="H278"/>
      <c r="I278"/>
      <c r="J278"/>
    </row>
    <row r="279" spans="5:10" x14ac:dyDescent="0.35">
      <c r="E279"/>
      <c r="F279"/>
      <c r="G279"/>
      <c r="H279"/>
      <c r="I279"/>
      <c r="J279"/>
    </row>
    <row r="280" spans="5:10" x14ac:dyDescent="0.35">
      <c r="E280"/>
      <c r="F280"/>
      <c r="G280"/>
      <c r="H280"/>
      <c r="I280"/>
      <c r="J280"/>
    </row>
    <row r="281" spans="5:10" x14ac:dyDescent="0.35">
      <c r="E281"/>
      <c r="F281"/>
      <c r="G281"/>
      <c r="H281"/>
      <c r="I281"/>
      <c r="J281"/>
    </row>
    <row r="282" spans="5:10" x14ac:dyDescent="0.35">
      <c r="E282"/>
      <c r="F282"/>
      <c r="G282"/>
      <c r="H282"/>
      <c r="I282"/>
      <c r="J282"/>
    </row>
    <row r="283" spans="5:10" x14ac:dyDescent="0.35">
      <c r="E283"/>
      <c r="F283"/>
      <c r="G283"/>
      <c r="H283"/>
      <c r="I283"/>
      <c r="J283"/>
    </row>
    <row r="284" spans="5:10" x14ac:dyDescent="0.35">
      <c r="E284"/>
      <c r="F284"/>
      <c r="G284"/>
      <c r="H284"/>
      <c r="I284"/>
      <c r="J284"/>
    </row>
    <row r="285" spans="5:10" x14ac:dyDescent="0.35">
      <c r="E285"/>
      <c r="F285"/>
      <c r="G285"/>
      <c r="H285"/>
      <c r="I285"/>
      <c r="J285"/>
    </row>
    <row r="286" spans="5:10" x14ac:dyDescent="0.35">
      <c r="E286"/>
      <c r="F286"/>
      <c r="G286"/>
      <c r="H286"/>
      <c r="I286"/>
      <c r="J286"/>
    </row>
    <row r="287" spans="5:10" x14ac:dyDescent="0.35">
      <c r="E287"/>
      <c r="F287"/>
      <c r="G287"/>
      <c r="H287"/>
      <c r="I287"/>
      <c r="J287"/>
    </row>
    <row r="288" spans="5:10" x14ac:dyDescent="0.35">
      <c r="E288"/>
      <c r="F288"/>
      <c r="G288"/>
      <c r="H288"/>
      <c r="I288"/>
      <c r="J288"/>
    </row>
    <row r="289" spans="5:10" x14ac:dyDescent="0.35">
      <c r="E289"/>
      <c r="F289"/>
      <c r="G289"/>
      <c r="H289"/>
      <c r="I289"/>
      <c r="J289"/>
    </row>
    <row r="290" spans="5:10" x14ac:dyDescent="0.35">
      <c r="E290"/>
      <c r="F290"/>
      <c r="G290"/>
      <c r="H290"/>
      <c r="I290"/>
      <c r="J290"/>
    </row>
    <row r="291" spans="5:10" x14ac:dyDescent="0.35">
      <c r="E291"/>
      <c r="F291"/>
      <c r="G291"/>
      <c r="H291"/>
      <c r="I291"/>
      <c r="J291"/>
    </row>
    <row r="292" spans="5:10" x14ac:dyDescent="0.35">
      <c r="E292"/>
      <c r="F292"/>
      <c r="G292"/>
      <c r="H292"/>
      <c r="I292"/>
      <c r="J292"/>
    </row>
    <row r="293" spans="5:10" x14ac:dyDescent="0.35">
      <c r="E293"/>
      <c r="F293"/>
      <c r="G293"/>
      <c r="H293"/>
      <c r="I293"/>
      <c r="J293"/>
    </row>
    <row r="294" spans="5:10" x14ac:dyDescent="0.35">
      <c r="E294"/>
      <c r="F294"/>
      <c r="G294"/>
      <c r="H294"/>
      <c r="I294"/>
      <c r="J294"/>
    </row>
    <row r="295" spans="5:10" x14ac:dyDescent="0.35">
      <c r="E295"/>
      <c r="F295"/>
      <c r="G295"/>
      <c r="H295"/>
      <c r="I295"/>
      <c r="J295"/>
    </row>
    <row r="296" spans="5:10" x14ac:dyDescent="0.35">
      <c r="E296"/>
      <c r="F296"/>
      <c r="G296"/>
      <c r="H296"/>
      <c r="I296"/>
      <c r="J296"/>
    </row>
    <row r="297" spans="5:10" x14ac:dyDescent="0.35">
      <c r="E297"/>
      <c r="F297"/>
      <c r="G297"/>
      <c r="H297"/>
      <c r="I297"/>
      <c r="J297"/>
    </row>
    <row r="298" spans="5:10" x14ac:dyDescent="0.35">
      <c r="E298"/>
      <c r="F298"/>
      <c r="G298"/>
      <c r="H298"/>
      <c r="I298"/>
      <c r="J298"/>
    </row>
    <row r="299" spans="5:10" x14ac:dyDescent="0.35">
      <c r="E299"/>
      <c r="F299"/>
      <c r="G299"/>
      <c r="H299"/>
      <c r="I299"/>
      <c r="J299"/>
    </row>
    <row r="300" spans="5:10" x14ac:dyDescent="0.35">
      <c r="E300"/>
      <c r="F300"/>
      <c r="G300"/>
      <c r="H300"/>
      <c r="I300"/>
      <c r="J300"/>
    </row>
    <row r="301" spans="5:10" x14ac:dyDescent="0.35">
      <c r="E301"/>
      <c r="F301"/>
      <c r="G301"/>
      <c r="H301"/>
      <c r="I301"/>
      <c r="J301"/>
    </row>
    <row r="302" spans="5:10" x14ac:dyDescent="0.35">
      <c r="E302"/>
      <c r="F302"/>
      <c r="G302"/>
      <c r="H302"/>
      <c r="I302"/>
      <c r="J302"/>
    </row>
    <row r="303" spans="5:10" x14ac:dyDescent="0.35">
      <c r="E303"/>
      <c r="F303"/>
      <c r="G303"/>
      <c r="H303"/>
      <c r="I303"/>
      <c r="J303"/>
    </row>
    <row r="304" spans="5:10" x14ac:dyDescent="0.35">
      <c r="E304"/>
      <c r="F304"/>
      <c r="G304"/>
      <c r="H304"/>
      <c r="I304"/>
      <c r="J304"/>
    </row>
    <row r="305" spans="5:10" x14ac:dyDescent="0.35">
      <c r="E305"/>
      <c r="F305"/>
      <c r="G305"/>
      <c r="H305"/>
      <c r="I305"/>
      <c r="J305"/>
    </row>
    <row r="306" spans="5:10" x14ac:dyDescent="0.35">
      <c r="E306"/>
      <c r="F306"/>
      <c r="G306"/>
      <c r="H306"/>
      <c r="I306"/>
      <c r="J306"/>
    </row>
    <row r="307" spans="5:10" x14ac:dyDescent="0.35">
      <c r="E307"/>
      <c r="F307"/>
      <c r="G307"/>
      <c r="H307"/>
      <c r="I307"/>
      <c r="J307"/>
    </row>
    <row r="308" spans="5:10" x14ac:dyDescent="0.35">
      <c r="E308"/>
      <c r="F308"/>
      <c r="G308"/>
      <c r="H308"/>
      <c r="I308"/>
      <c r="J308"/>
    </row>
    <row r="309" spans="5:10" x14ac:dyDescent="0.35">
      <c r="E309"/>
      <c r="F309"/>
      <c r="G309"/>
      <c r="H309"/>
      <c r="I309"/>
      <c r="J309"/>
    </row>
    <row r="310" spans="5:10" x14ac:dyDescent="0.35">
      <c r="E310"/>
      <c r="F310"/>
      <c r="G310"/>
      <c r="H310"/>
      <c r="I310"/>
      <c r="J310"/>
    </row>
    <row r="311" spans="5:10" x14ac:dyDescent="0.35">
      <c r="E311"/>
      <c r="F311"/>
      <c r="G311"/>
      <c r="H311"/>
      <c r="I311"/>
      <c r="J311"/>
    </row>
    <row r="312" spans="5:10" x14ac:dyDescent="0.35">
      <c r="E312"/>
      <c r="F312"/>
      <c r="G312"/>
      <c r="H312"/>
      <c r="I312"/>
      <c r="J312"/>
    </row>
    <row r="313" spans="5:10" x14ac:dyDescent="0.35">
      <c r="E313"/>
      <c r="F313"/>
      <c r="G313"/>
      <c r="H313"/>
      <c r="I313"/>
      <c r="J313"/>
    </row>
    <row r="314" spans="5:10" x14ac:dyDescent="0.35">
      <c r="E314"/>
      <c r="F314"/>
      <c r="G314"/>
      <c r="H314"/>
      <c r="I314"/>
      <c r="J314"/>
    </row>
    <row r="315" spans="5:10" x14ac:dyDescent="0.35">
      <c r="E315"/>
      <c r="F315"/>
      <c r="G315"/>
      <c r="H315"/>
      <c r="I315"/>
      <c r="J315"/>
    </row>
    <row r="316" spans="5:10" x14ac:dyDescent="0.35">
      <c r="E316"/>
      <c r="F316"/>
      <c r="G316"/>
      <c r="H316"/>
      <c r="I316"/>
      <c r="J316"/>
    </row>
    <row r="317" spans="5:10" x14ac:dyDescent="0.35">
      <c r="E317"/>
      <c r="F317"/>
      <c r="G317"/>
      <c r="H317"/>
      <c r="I317"/>
      <c r="J317"/>
    </row>
    <row r="318" spans="5:10" x14ac:dyDescent="0.35">
      <c r="E318"/>
      <c r="F318"/>
      <c r="G318"/>
      <c r="H318"/>
      <c r="I318"/>
      <c r="J318"/>
    </row>
    <row r="319" spans="5:10" x14ac:dyDescent="0.35">
      <c r="E319"/>
      <c r="F319"/>
      <c r="G319"/>
      <c r="H319"/>
      <c r="I319"/>
      <c r="J319"/>
    </row>
    <row r="320" spans="5:10" x14ac:dyDescent="0.35">
      <c r="E320"/>
      <c r="F320"/>
      <c r="G320"/>
      <c r="H320"/>
      <c r="I320"/>
      <c r="J320"/>
    </row>
    <row r="321" spans="5:10" x14ac:dyDescent="0.35">
      <c r="E321"/>
      <c r="F321"/>
      <c r="G321"/>
      <c r="H321"/>
      <c r="I321"/>
      <c r="J321"/>
    </row>
    <row r="322" spans="5:10" x14ac:dyDescent="0.35">
      <c r="E322"/>
      <c r="F322"/>
      <c r="G322"/>
      <c r="H322"/>
      <c r="I322"/>
      <c r="J322"/>
    </row>
    <row r="323" spans="5:10" x14ac:dyDescent="0.35">
      <c r="E323"/>
      <c r="F323"/>
      <c r="G323"/>
      <c r="H323"/>
      <c r="I323"/>
      <c r="J323"/>
    </row>
    <row r="324" spans="5:10" x14ac:dyDescent="0.35">
      <c r="E324"/>
      <c r="F324"/>
      <c r="G324"/>
      <c r="H324"/>
      <c r="I324"/>
      <c r="J324"/>
    </row>
    <row r="325" spans="5:10" x14ac:dyDescent="0.35">
      <c r="E325"/>
      <c r="F325"/>
      <c r="G325"/>
      <c r="H325"/>
      <c r="I325"/>
      <c r="J325"/>
    </row>
    <row r="326" spans="5:10" x14ac:dyDescent="0.35">
      <c r="E326"/>
      <c r="F326"/>
      <c r="G326"/>
      <c r="H326"/>
      <c r="I326"/>
      <c r="J326"/>
    </row>
    <row r="327" spans="5:10" x14ac:dyDescent="0.35">
      <c r="E327"/>
      <c r="F327"/>
      <c r="G327"/>
      <c r="H327"/>
      <c r="I327"/>
      <c r="J327"/>
    </row>
    <row r="328" spans="5:10" x14ac:dyDescent="0.35">
      <c r="E328"/>
      <c r="F328"/>
      <c r="G328"/>
      <c r="H328"/>
      <c r="I328"/>
      <c r="J328"/>
    </row>
    <row r="329" spans="5:10" x14ac:dyDescent="0.35">
      <c r="E329"/>
      <c r="F329"/>
      <c r="G329"/>
      <c r="H329"/>
      <c r="I329"/>
      <c r="J329"/>
    </row>
    <row r="330" spans="5:10" x14ac:dyDescent="0.35">
      <c r="E330"/>
      <c r="F330"/>
      <c r="G330"/>
      <c r="H330"/>
      <c r="I330"/>
      <c r="J330"/>
    </row>
    <row r="331" spans="5:10" x14ac:dyDescent="0.35">
      <c r="E331"/>
      <c r="F331"/>
      <c r="G331"/>
      <c r="H331"/>
      <c r="I331"/>
      <c r="J331"/>
    </row>
    <row r="332" spans="5:10" x14ac:dyDescent="0.35">
      <c r="E332"/>
      <c r="F332"/>
      <c r="G332"/>
      <c r="H332"/>
      <c r="I332"/>
      <c r="J332"/>
    </row>
    <row r="333" spans="5:10" x14ac:dyDescent="0.35">
      <c r="E333"/>
      <c r="F333"/>
      <c r="G333"/>
      <c r="H333"/>
      <c r="I333"/>
      <c r="J333"/>
    </row>
    <row r="334" spans="5:10" x14ac:dyDescent="0.35">
      <c r="E334"/>
      <c r="F334"/>
      <c r="G334"/>
      <c r="H334"/>
      <c r="I334"/>
      <c r="J334"/>
    </row>
    <row r="335" spans="5:10" x14ac:dyDescent="0.35">
      <c r="E335"/>
      <c r="F335"/>
      <c r="G335"/>
      <c r="H335"/>
      <c r="I335"/>
      <c r="J335"/>
    </row>
    <row r="336" spans="5:10" x14ac:dyDescent="0.35">
      <c r="E336"/>
      <c r="F336"/>
      <c r="G336"/>
      <c r="H336"/>
      <c r="I336"/>
      <c r="J336"/>
    </row>
    <row r="337" spans="5:10" x14ac:dyDescent="0.35">
      <c r="E337"/>
      <c r="F337"/>
      <c r="G337"/>
      <c r="H337"/>
      <c r="I337"/>
      <c r="J337"/>
    </row>
    <row r="338" spans="5:10" x14ac:dyDescent="0.35">
      <c r="E338"/>
      <c r="F338"/>
      <c r="G338"/>
      <c r="H338"/>
      <c r="I338"/>
      <c r="J338"/>
    </row>
    <row r="339" spans="5:10" x14ac:dyDescent="0.35">
      <c r="E339"/>
      <c r="F339"/>
      <c r="G339"/>
      <c r="H339"/>
      <c r="I339"/>
      <c r="J339"/>
    </row>
    <row r="340" spans="5:10" x14ac:dyDescent="0.35">
      <c r="E340"/>
      <c r="F340"/>
      <c r="G340"/>
      <c r="H340"/>
      <c r="I340"/>
      <c r="J340"/>
    </row>
    <row r="341" spans="5:10" x14ac:dyDescent="0.35">
      <c r="E341"/>
      <c r="F341"/>
      <c r="G341"/>
      <c r="H341"/>
      <c r="I341"/>
      <c r="J341"/>
    </row>
    <row r="342" spans="5:10" x14ac:dyDescent="0.35">
      <c r="E342"/>
      <c r="F342"/>
      <c r="G342"/>
      <c r="H342"/>
      <c r="I342"/>
      <c r="J342"/>
    </row>
    <row r="343" spans="5:10" x14ac:dyDescent="0.35">
      <c r="E343"/>
      <c r="F343"/>
      <c r="G343"/>
      <c r="H343"/>
      <c r="I343"/>
      <c r="J343"/>
    </row>
    <row r="344" spans="5:10" x14ac:dyDescent="0.35">
      <c r="E344"/>
      <c r="F344"/>
      <c r="G344"/>
      <c r="H344"/>
      <c r="I344"/>
      <c r="J344"/>
    </row>
    <row r="345" spans="5:10" x14ac:dyDescent="0.35">
      <c r="E345"/>
      <c r="F345"/>
      <c r="G345"/>
      <c r="H345"/>
      <c r="I345"/>
      <c r="J345"/>
    </row>
    <row r="346" spans="5:10" x14ac:dyDescent="0.35">
      <c r="E346"/>
      <c r="F346"/>
      <c r="G346"/>
      <c r="H346"/>
      <c r="I346"/>
      <c r="J346"/>
    </row>
    <row r="347" spans="5:10" x14ac:dyDescent="0.35">
      <c r="E347"/>
      <c r="F347"/>
      <c r="G347"/>
      <c r="H347"/>
      <c r="I347"/>
      <c r="J347"/>
    </row>
    <row r="348" spans="5:10" x14ac:dyDescent="0.35">
      <c r="E348"/>
      <c r="F348"/>
      <c r="G348"/>
      <c r="H348"/>
      <c r="I348"/>
      <c r="J348"/>
    </row>
    <row r="349" spans="5:10" x14ac:dyDescent="0.35">
      <c r="E349"/>
      <c r="F349"/>
      <c r="G349"/>
      <c r="H349"/>
      <c r="I349"/>
      <c r="J349"/>
    </row>
    <row r="350" spans="5:10" x14ac:dyDescent="0.35">
      <c r="E350"/>
      <c r="F350"/>
      <c r="G350"/>
      <c r="H350"/>
      <c r="I350"/>
      <c r="J350"/>
    </row>
    <row r="351" spans="5:10" x14ac:dyDescent="0.35">
      <c r="E351"/>
      <c r="F351"/>
      <c r="G351"/>
      <c r="H351"/>
      <c r="I351"/>
      <c r="J351"/>
    </row>
    <row r="352" spans="5:10" x14ac:dyDescent="0.35">
      <c r="E352"/>
      <c r="F352"/>
      <c r="G352"/>
      <c r="H352"/>
      <c r="I352"/>
      <c r="J352"/>
    </row>
    <row r="353" spans="5:10" x14ac:dyDescent="0.35">
      <c r="E353"/>
      <c r="F353"/>
      <c r="G353"/>
      <c r="H353"/>
      <c r="I353"/>
      <c r="J353"/>
    </row>
    <row r="354" spans="5:10" x14ac:dyDescent="0.35">
      <c r="E354"/>
      <c r="F354"/>
      <c r="G354"/>
      <c r="H354"/>
      <c r="I354"/>
      <c r="J354"/>
    </row>
    <row r="355" spans="5:10" x14ac:dyDescent="0.35">
      <c r="E355"/>
      <c r="F355"/>
      <c r="G355"/>
      <c r="H355"/>
      <c r="I355"/>
      <c r="J355"/>
    </row>
    <row r="356" spans="5:10" x14ac:dyDescent="0.35">
      <c r="E356"/>
      <c r="F356"/>
      <c r="G356"/>
      <c r="H356"/>
      <c r="I356"/>
      <c r="J356"/>
    </row>
    <row r="357" spans="5:10" x14ac:dyDescent="0.35">
      <c r="E357"/>
      <c r="F357"/>
      <c r="G357"/>
      <c r="H357"/>
      <c r="I357"/>
      <c r="J357"/>
    </row>
    <row r="358" spans="5:10" x14ac:dyDescent="0.35">
      <c r="E358"/>
      <c r="F358"/>
      <c r="G358"/>
      <c r="H358"/>
      <c r="I358"/>
      <c r="J358"/>
    </row>
    <row r="359" spans="5:10" x14ac:dyDescent="0.35">
      <c r="E359"/>
      <c r="F359"/>
      <c r="G359"/>
      <c r="H359"/>
      <c r="I359"/>
      <c r="J359"/>
    </row>
    <row r="360" spans="5:10" x14ac:dyDescent="0.35">
      <c r="E360"/>
      <c r="F360"/>
      <c r="G360"/>
      <c r="H360"/>
      <c r="I360"/>
      <c r="J360"/>
    </row>
    <row r="361" spans="5:10" x14ac:dyDescent="0.35">
      <c r="E361"/>
      <c r="F361"/>
      <c r="G361"/>
      <c r="H361"/>
      <c r="I361"/>
      <c r="J361"/>
    </row>
    <row r="362" spans="5:10" x14ac:dyDescent="0.35">
      <c r="E362"/>
      <c r="F362"/>
      <c r="G362"/>
      <c r="H362"/>
      <c r="I362"/>
      <c r="J362"/>
    </row>
    <row r="363" spans="5:10" x14ac:dyDescent="0.35">
      <c r="E363"/>
      <c r="F363"/>
      <c r="G363"/>
      <c r="H363"/>
      <c r="I363"/>
      <c r="J363"/>
    </row>
    <row r="364" spans="5:10" x14ac:dyDescent="0.35">
      <c r="E364"/>
      <c r="F364"/>
      <c r="G364"/>
      <c r="H364"/>
      <c r="I364"/>
      <c r="J364"/>
    </row>
    <row r="365" spans="5:10" x14ac:dyDescent="0.35">
      <c r="E365"/>
      <c r="F365"/>
      <c r="G365"/>
      <c r="H365"/>
      <c r="I365"/>
      <c r="J365"/>
    </row>
    <row r="366" spans="5:10" x14ac:dyDescent="0.35">
      <c r="E366"/>
      <c r="F366"/>
      <c r="G366"/>
      <c r="H366"/>
      <c r="I366"/>
      <c r="J366"/>
    </row>
    <row r="367" spans="5:10" x14ac:dyDescent="0.35">
      <c r="E367"/>
      <c r="F367"/>
      <c r="G367"/>
      <c r="H367"/>
      <c r="I367"/>
      <c r="J367"/>
    </row>
    <row r="368" spans="5:10" x14ac:dyDescent="0.35">
      <c r="E368"/>
      <c r="F368"/>
      <c r="G368"/>
      <c r="H368"/>
      <c r="I368"/>
      <c r="J368"/>
    </row>
    <row r="369" spans="5:10" x14ac:dyDescent="0.35">
      <c r="E369"/>
      <c r="F369"/>
      <c r="G369"/>
      <c r="H369"/>
      <c r="I369"/>
      <c r="J369"/>
    </row>
    <row r="370" spans="5:10" x14ac:dyDescent="0.35">
      <c r="E370"/>
      <c r="F370"/>
      <c r="G370"/>
      <c r="H370"/>
      <c r="I370"/>
      <c r="J370"/>
    </row>
    <row r="371" spans="5:10" x14ac:dyDescent="0.35">
      <c r="E371"/>
      <c r="F371"/>
      <c r="G371"/>
      <c r="H371"/>
      <c r="I371"/>
      <c r="J371"/>
    </row>
    <row r="372" spans="5:10" x14ac:dyDescent="0.35">
      <c r="E372"/>
      <c r="F372"/>
      <c r="G372"/>
      <c r="H372"/>
      <c r="I372"/>
      <c r="J372"/>
    </row>
    <row r="373" spans="5:10" x14ac:dyDescent="0.35">
      <c r="E373"/>
      <c r="F373"/>
      <c r="G373"/>
      <c r="H373"/>
      <c r="I373"/>
      <c r="J373"/>
    </row>
    <row r="374" spans="5:10" x14ac:dyDescent="0.35">
      <c r="E374"/>
      <c r="F374"/>
      <c r="G374"/>
      <c r="H374"/>
      <c r="I374"/>
      <c r="J374"/>
    </row>
    <row r="375" spans="5:10" x14ac:dyDescent="0.35">
      <c r="E375"/>
      <c r="F375"/>
      <c r="G375"/>
      <c r="H375"/>
      <c r="I375"/>
      <c r="J375"/>
    </row>
    <row r="376" spans="5:10" x14ac:dyDescent="0.35">
      <c r="E376"/>
      <c r="F376"/>
      <c r="G376"/>
      <c r="H376"/>
      <c r="I376"/>
      <c r="J376"/>
    </row>
    <row r="377" spans="5:10" x14ac:dyDescent="0.35">
      <c r="E377"/>
      <c r="F377"/>
      <c r="G377"/>
      <c r="H377"/>
      <c r="I377"/>
      <c r="J377"/>
    </row>
    <row r="378" spans="5:10" x14ac:dyDescent="0.35">
      <c r="E378"/>
      <c r="F378"/>
      <c r="G378"/>
      <c r="H378"/>
      <c r="I378"/>
      <c r="J378"/>
    </row>
    <row r="379" spans="5:10" x14ac:dyDescent="0.35">
      <c r="E379"/>
      <c r="F379"/>
      <c r="G379"/>
      <c r="H379"/>
      <c r="I379"/>
      <c r="J379"/>
    </row>
    <row r="380" spans="5:10" x14ac:dyDescent="0.35">
      <c r="E380"/>
      <c r="F380"/>
      <c r="G380"/>
      <c r="H380"/>
      <c r="I380"/>
      <c r="J380"/>
    </row>
    <row r="381" spans="5:10" x14ac:dyDescent="0.35">
      <c r="E381"/>
      <c r="F381"/>
      <c r="G381"/>
      <c r="H381"/>
      <c r="I381"/>
      <c r="J381"/>
    </row>
    <row r="382" spans="5:10" x14ac:dyDescent="0.35">
      <c r="E382"/>
      <c r="F382"/>
      <c r="G382"/>
      <c r="H382"/>
      <c r="I382"/>
      <c r="J382"/>
    </row>
    <row r="383" spans="5:10" x14ac:dyDescent="0.35">
      <c r="E383"/>
      <c r="F383"/>
      <c r="G383"/>
      <c r="H383"/>
      <c r="I383"/>
      <c r="J383"/>
    </row>
    <row r="384" spans="5:10" x14ac:dyDescent="0.35">
      <c r="E384"/>
      <c r="F384"/>
      <c r="G384"/>
      <c r="H384"/>
      <c r="I384"/>
      <c r="J384"/>
    </row>
    <row r="385" spans="5:10" x14ac:dyDescent="0.35">
      <c r="E385"/>
      <c r="F385"/>
      <c r="G385"/>
      <c r="H385"/>
      <c r="I385"/>
      <c r="J385"/>
    </row>
    <row r="386" spans="5:10" x14ac:dyDescent="0.35">
      <c r="E386"/>
      <c r="F386"/>
      <c r="G386"/>
      <c r="H386"/>
      <c r="I386"/>
      <c r="J386"/>
    </row>
    <row r="387" spans="5:10" x14ac:dyDescent="0.35">
      <c r="E387"/>
      <c r="F387"/>
      <c r="G387"/>
      <c r="H387"/>
      <c r="I387"/>
      <c r="J387"/>
    </row>
    <row r="388" spans="5:10" x14ac:dyDescent="0.35">
      <c r="E388"/>
      <c r="F388"/>
      <c r="G388"/>
      <c r="H388"/>
      <c r="I388"/>
      <c r="J388"/>
    </row>
    <row r="389" spans="5:10" x14ac:dyDescent="0.35">
      <c r="E389"/>
      <c r="F389"/>
      <c r="G389"/>
      <c r="H389"/>
      <c r="I389"/>
      <c r="J389"/>
    </row>
    <row r="390" spans="5:10" x14ac:dyDescent="0.35">
      <c r="E390"/>
      <c r="F390"/>
      <c r="G390"/>
      <c r="H390"/>
      <c r="I390"/>
      <c r="J390"/>
    </row>
    <row r="391" spans="5:10" x14ac:dyDescent="0.35">
      <c r="E391"/>
      <c r="F391"/>
      <c r="G391"/>
      <c r="H391"/>
      <c r="I391"/>
      <c r="J391"/>
    </row>
    <row r="392" spans="5:10" x14ac:dyDescent="0.35">
      <c r="E392"/>
      <c r="F392"/>
      <c r="G392"/>
      <c r="H392"/>
      <c r="I392"/>
      <c r="J392"/>
    </row>
    <row r="393" spans="5:10" x14ac:dyDescent="0.35">
      <c r="E393"/>
      <c r="F393"/>
      <c r="G393"/>
      <c r="H393"/>
      <c r="I393"/>
      <c r="J393"/>
    </row>
    <row r="394" spans="5:10" x14ac:dyDescent="0.35">
      <c r="E394"/>
      <c r="F394"/>
      <c r="G394"/>
      <c r="H394"/>
      <c r="I394"/>
      <c r="J394"/>
    </row>
    <row r="395" spans="5:10" x14ac:dyDescent="0.35">
      <c r="E395"/>
      <c r="F395"/>
      <c r="G395"/>
      <c r="H395"/>
      <c r="I395"/>
      <c r="J395"/>
    </row>
    <row r="396" spans="5:10" x14ac:dyDescent="0.35">
      <c r="E396"/>
      <c r="F396"/>
      <c r="G396"/>
      <c r="H396"/>
      <c r="I396"/>
      <c r="J396"/>
    </row>
    <row r="397" spans="5:10" x14ac:dyDescent="0.35">
      <c r="E397"/>
      <c r="F397"/>
      <c r="G397"/>
      <c r="H397"/>
      <c r="I397"/>
      <c r="J397"/>
    </row>
    <row r="398" spans="5:10" x14ac:dyDescent="0.35">
      <c r="E398"/>
      <c r="F398"/>
      <c r="G398"/>
      <c r="H398"/>
      <c r="I398"/>
      <c r="J398"/>
    </row>
    <row r="399" spans="5:10" x14ac:dyDescent="0.35">
      <c r="E399"/>
      <c r="F399"/>
      <c r="G399"/>
      <c r="H399"/>
      <c r="I399"/>
      <c r="J399"/>
    </row>
    <row r="400" spans="5:10" x14ac:dyDescent="0.35">
      <c r="E400"/>
      <c r="F400"/>
      <c r="G400"/>
      <c r="H400"/>
      <c r="I400"/>
      <c r="J400"/>
    </row>
    <row r="401" spans="5:10" x14ac:dyDescent="0.35">
      <c r="E401"/>
      <c r="F401"/>
      <c r="G401"/>
      <c r="H401"/>
      <c r="I401"/>
      <c r="J401"/>
    </row>
    <row r="402" spans="5:10" x14ac:dyDescent="0.35">
      <c r="E402"/>
      <c r="F402"/>
      <c r="G402"/>
      <c r="H402"/>
      <c r="I402"/>
      <c r="J402"/>
    </row>
    <row r="403" spans="5:10" x14ac:dyDescent="0.35">
      <c r="E403"/>
      <c r="F403"/>
      <c r="G403"/>
      <c r="H403"/>
      <c r="I403"/>
      <c r="J403"/>
    </row>
    <row r="404" spans="5:10" x14ac:dyDescent="0.35">
      <c r="E404"/>
      <c r="F404"/>
      <c r="G404"/>
      <c r="H404"/>
      <c r="I404"/>
      <c r="J404"/>
    </row>
    <row r="405" spans="5:10" x14ac:dyDescent="0.35">
      <c r="E405"/>
      <c r="F405"/>
      <c r="G405"/>
      <c r="H405"/>
      <c r="I405"/>
      <c r="J405"/>
    </row>
    <row r="406" spans="5:10" x14ac:dyDescent="0.35">
      <c r="E406"/>
      <c r="F406"/>
      <c r="G406"/>
      <c r="H406"/>
      <c r="I406"/>
      <c r="J406"/>
    </row>
    <row r="407" spans="5:10" x14ac:dyDescent="0.35">
      <c r="E407"/>
      <c r="F407"/>
      <c r="G407"/>
      <c r="H407"/>
      <c r="I407"/>
      <c r="J407"/>
    </row>
    <row r="408" spans="5:10" x14ac:dyDescent="0.35">
      <c r="E408"/>
      <c r="F408"/>
      <c r="G408"/>
      <c r="H408"/>
      <c r="I408"/>
      <c r="J408"/>
    </row>
    <row r="409" spans="5:10" x14ac:dyDescent="0.35">
      <c r="E409"/>
      <c r="F409"/>
      <c r="G409"/>
      <c r="H409"/>
      <c r="I409"/>
      <c r="J409"/>
    </row>
    <row r="410" spans="5:10" x14ac:dyDescent="0.35">
      <c r="E410"/>
      <c r="F410"/>
      <c r="G410"/>
      <c r="H410"/>
      <c r="I410"/>
      <c r="J410"/>
    </row>
    <row r="411" spans="5:10" x14ac:dyDescent="0.35">
      <c r="E411"/>
      <c r="F411"/>
      <c r="G411"/>
      <c r="H411"/>
      <c r="I411"/>
      <c r="J411"/>
    </row>
    <row r="412" spans="5:10" x14ac:dyDescent="0.35">
      <c r="E412"/>
      <c r="F412"/>
      <c r="G412"/>
      <c r="H412"/>
      <c r="I412"/>
      <c r="J412"/>
    </row>
    <row r="413" spans="5:10" x14ac:dyDescent="0.35">
      <c r="E413"/>
      <c r="F413"/>
      <c r="G413"/>
      <c r="H413"/>
      <c r="I413"/>
      <c r="J413"/>
    </row>
    <row r="414" spans="5:10" x14ac:dyDescent="0.35">
      <c r="E414"/>
      <c r="F414"/>
      <c r="G414"/>
      <c r="H414"/>
      <c r="I414"/>
      <c r="J414"/>
    </row>
    <row r="415" spans="5:10" x14ac:dyDescent="0.35">
      <c r="E415"/>
      <c r="F415"/>
      <c r="G415"/>
      <c r="H415"/>
      <c r="I415"/>
      <c r="J415"/>
    </row>
    <row r="416" spans="5:10" x14ac:dyDescent="0.35">
      <c r="E416"/>
      <c r="F416"/>
      <c r="G416"/>
      <c r="H416"/>
      <c r="I416"/>
      <c r="J416"/>
    </row>
    <row r="417" spans="5:10" x14ac:dyDescent="0.35">
      <c r="E417"/>
      <c r="F417"/>
      <c r="G417"/>
      <c r="H417"/>
      <c r="I417"/>
      <c r="J417"/>
    </row>
    <row r="418" spans="5:10" x14ac:dyDescent="0.35">
      <c r="E418"/>
      <c r="F418"/>
      <c r="G418"/>
      <c r="H418"/>
      <c r="I418"/>
      <c r="J418"/>
    </row>
    <row r="419" spans="5:10" x14ac:dyDescent="0.35">
      <c r="E419"/>
      <c r="F419"/>
      <c r="G419"/>
      <c r="H419"/>
      <c r="I419"/>
      <c r="J419"/>
    </row>
    <row r="420" spans="5:10" x14ac:dyDescent="0.35">
      <c r="E420"/>
      <c r="F420"/>
      <c r="G420"/>
      <c r="H420"/>
      <c r="I420"/>
      <c r="J420"/>
    </row>
    <row r="421" spans="5:10" x14ac:dyDescent="0.35">
      <c r="E421"/>
      <c r="F421"/>
      <c r="G421"/>
      <c r="H421"/>
      <c r="I421"/>
      <c r="J421"/>
    </row>
    <row r="422" spans="5:10" x14ac:dyDescent="0.35">
      <c r="E422"/>
      <c r="F422"/>
      <c r="G422"/>
      <c r="H422"/>
      <c r="I422"/>
      <c r="J422"/>
    </row>
    <row r="423" spans="5:10" x14ac:dyDescent="0.35">
      <c r="E423"/>
      <c r="F423"/>
      <c r="G423"/>
      <c r="H423"/>
      <c r="I423"/>
      <c r="J423"/>
    </row>
    <row r="424" spans="5:10" x14ac:dyDescent="0.35">
      <c r="E424"/>
      <c r="F424"/>
      <c r="G424"/>
      <c r="H424"/>
      <c r="I424"/>
      <c r="J424"/>
    </row>
    <row r="425" spans="5:10" x14ac:dyDescent="0.35">
      <c r="E425"/>
      <c r="F425"/>
      <c r="G425"/>
      <c r="H425"/>
      <c r="I425"/>
      <c r="J425"/>
    </row>
    <row r="426" spans="5:10" x14ac:dyDescent="0.35">
      <c r="E426"/>
      <c r="F426"/>
      <c r="G426"/>
      <c r="H426"/>
      <c r="I426"/>
      <c r="J426"/>
    </row>
    <row r="427" spans="5:10" x14ac:dyDescent="0.35">
      <c r="E427"/>
      <c r="F427"/>
      <c r="G427"/>
      <c r="H427"/>
      <c r="I427"/>
      <c r="J427"/>
    </row>
    <row r="428" spans="5:10" x14ac:dyDescent="0.35">
      <c r="E428"/>
      <c r="F428"/>
      <c r="G428"/>
      <c r="H428"/>
      <c r="I428"/>
      <c r="J428"/>
    </row>
    <row r="429" spans="5:10" x14ac:dyDescent="0.35">
      <c r="E429"/>
      <c r="F429"/>
      <c r="G429"/>
      <c r="H429"/>
      <c r="I429"/>
      <c r="J429"/>
    </row>
    <row r="430" spans="5:10" x14ac:dyDescent="0.35">
      <c r="E430"/>
      <c r="F430"/>
      <c r="G430"/>
      <c r="H430"/>
      <c r="I430"/>
      <c r="J430"/>
    </row>
    <row r="431" spans="5:10" x14ac:dyDescent="0.35">
      <c r="E431"/>
      <c r="F431"/>
      <c r="G431"/>
      <c r="H431"/>
      <c r="I431"/>
      <c r="J431"/>
    </row>
    <row r="432" spans="5:10" x14ac:dyDescent="0.35">
      <c r="E432"/>
      <c r="F432"/>
      <c r="G432"/>
      <c r="H432"/>
      <c r="I432"/>
      <c r="J432"/>
    </row>
    <row r="433" spans="5:10" x14ac:dyDescent="0.35">
      <c r="E433"/>
      <c r="F433"/>
      <c r="G433"/>
      <c r="H433"/>
      <c r="I433"/>
      <c r="J433"/>
    </row>
    <row r="434" spans="5:10" x14ac:dyDescent="0.35">
      <c r="E434"/>
      <c r="F434"/>
      <c r="G434"/>
      <c r="H434"/>
      <c r="I434"/>
      <c r="J434"/>
    </row>
    <row r="435" spans="5:10" x14ac:dyDescent="0.35">
      <c r="E435"/>
      <c r="F435"/>
      <c r="G435"/>
      <c r="H435"/>
      <c r="I435"/>
      <c r="J435"/>
    </row>
    <row r="436" spans="5:10" x14ac:dyDescent="0.35">
      <c r="E436"/>
      <c r="F436"/>
      <c r="G436"/>
      <c r="H436"/>
      <c r="I436"/>
      <c r="J436"/>
    </row>
    <row r="437" spans="5:10" x14ac:dyDescent="0.35">
      <c r="E437"/>
      <c r="F437"/>
      <c r="G437"/>
      <c r="H437"/>
      <c r="I437"/>
      <c r="J437"/>
    </row>
    <row r="438" spans="5:10" x14ac:dyDescent="0.35">
      <c r="E438"/>
      <c r="F438"/>
      <c r="G438"/>
      <c r="H438"/>
      <c r="I438"/>
      <c r="J438"/>
    </row>
    <row r="439" spans="5:10" x14ac:dyDescent="0.35">
      <c r="E439"/>
      <c r="F439"/>
      <c r="G439"/>
      <c r="H439"/>
      <c r="I439"/>
      <c r="J439"/>
    </row>
    <row r="440" spans="5:10" x14ac:dyDescent="0.35">
      <c r="E440"/>
      <c r="F440"/>
      <c r="G440"/>
      <c r="H440"/>
      <c r="I440"/>
      <c r="J440"/>
    </row>
    <row r="441" spans="5:10" x14ac:dyDescent="0.35">
      <c r="E441"/>
      <c r="F441"/>
      <c r="G441"/>
      <c r="H441"/>
      <c r="I441"/>
      <c r="J441"/>
    </row>
    <row r="442" spans="5:10" x14ac:dyDescent="0.35">
      <c r="E442"/>
      <c r="F442"/>
      <c r="G442"/>
      <c r="H442"/>
      <c r="I442"/>
      <c r="J442"/>
    </row>
    <row r="443" spans="5:10" x14ac:dyDescent="0.35">
      <c r="E443"/>
      <c r="F443"/>
      <c r="G443"/>
      <c r="H443"/>
      <c r="I443"/>
      <c r="J443"/>
    </row>
    <row r="444" spans="5:10" x14ac:dyDescent="0.35">
      <c r="E444"/>
      <c r="F444"/>
      <c r="G444"/>
      <c r="H444"/>
      <c r="I444"/>
      <c r="J444"/>
    </row>
    <row r="445" spans="5:10" x14ac:dyDescent="0.35">
      <c r="E445"/>
      <c r="F445"/>
      <c r="G445"/>
      <c r="H445"/>
      <c r="I445"/>
      <c r="J445"/>
    </row>
    <row r="446" spans="5:10" x14ac:dyDescent="0.35">
      <c r="E446"/>
      <c r="F446"/>
      <c r="G446"/>
      <c r="H446"/>
      <c r="I446"/>
      <c r="J446"/>
    </row>
    <row r="447" spans="5:10" x14ac:dyDescent="0.35">
      <c r="E447"/>
      <c r="F447"/>
      <c r="G447"/>
      <c r="H447"/>
      <c r="I447"/>
      <c r="J447"/>
    </row>
    <row r="448" spans="5:10" x14ac:dyDescent="0.35">
      <c r="E448"/>
      <c r="F448"/>
      <c r="G448"/>
      <c r="H448"/>
      <c r="I448"/>
      <c r="J448"/>
    </row>
    <row r="449" spans="5:10" x14ac:dyDescent="0.35">
      <c r="E449"/>
      <c r="F449"/>
      <c r="G449"/>
      <c r="H449"/>
      <c r="I449"/>
      <c r="J449"/>
    </row>
    <row r="450" spans="5:10" x14ac:dyDescent="0.35">
      <c r="E450"/>
      <c r="F450"/>
      <c r="G450"/>
      <c r="H450"/>
      <c r="I450"/>
      <c r="J450"/>
    </row>
    <row r="451" spans="5:10" x14ac:dyDescent="0.35">
      <c r="E451"/>
      <c r="F451"/>
      <c r="G451"/>
      <c r="H451"/>
      <c r="I451"/>
      <c r="J451"/>
    </row>
    <row r="452" spans="5:10" x14ac:dyDescent="0.35">
      <c r="E452"/>
      <c r="F452"/>
      <c r="G452"/>
      <c r="H452"/>
      <c r="I452"/>
      <c r="J452"/>
    </row>
    <row r="453" spans="5:10" x14ac:dyDescent="0.35">
      <c r="E453"/>
      <c r="F453"/>
      <c r="G453"/>
      <c r="H453"/>
      <c r="I453"/>
      <c r="J453"/>
    </row>
    <row r="454" spans="5:10" x14ac:dyDescent="0.35">
      <c r="E454"/>
      <c r="F454"/>
      <c r="G454"/>
      <c r="H454"/>
      <c r="I454"/>
      <c r="J454"/>
    </row>
    <row r="455" spans="5:10" x14ac:dyDescent="0.35">
      <c r="E455"/>
      <c r="F455"/>
      <c r="G455"/>
      <c r="H455"/>
      <c r="I455"/>
      <c r="J455"/>
    </row>
    <row r="456" spans="5:10" x14ac:dyDescent="0.35">
      <c r="E456"/>
      <c r="F456"/>
      <c r="G456"/>
      <c r="H456"/>
      <c r="I456"/>
      <c r="J456"/>
    </row>
    <row r="457" spans="5:10" x14ac:dyDescent="0.35">
      <c r="E457"/>
      <c r="F457"/>
      <c r="G457"/>
      <c r="H457"/>
      <c r="I457"/>
      <c r="J457"/>
    </row>
    <row r="458" spans="5:10" x14ac:dyDescent="0.35">
      <c r="E458"/>
      <c r="F458"/>
      <c r="G458"/>
      <c r="H458"/>
      <c r="I458"/>
      <c r="J458"/>
    </row>
    <row r="459" spans="5:10" x14ac:dyDescent="0.35">
      <c r="E459"/>
      <c r="F459"/>
      <c r="G459"/>
      <c r="H459"/>
      <c r="I459"/>
      <c r="J459"/>
    </row>
    <row r="460" spans="5:10" x14ac:dyDescent="0.35">
      <c r="E460"/>
      <c r="F460"/>
      <c r="G460"/>
      <c r="H460"/>
      <c r="I460"/>
      <c r="J460"/>
    </row>
    <row r="461" spans="5:10" x14ac:dyDescent="0.35">
      <c r="E461"/>
      <c r="F461"/>
      <c r="G461"/>
      <c r="H461"/>
      <c r="I461"/>
      <c r="J461"/>
    </row>
    <row r="462" spans="5:10" x14ac:dyDescent="0.35">
      <c r="E462"/>
      <c r="F462"/>
      <c r="G462"/>
      <c r="H462"/>
      <c r="I462"/>
      <c r="J462"/>
    </row>
    <row r="463" spans="5:10" x14ac:dyDescent="0.35">
      <c r="E463"/>
      <c r="F463"/>
      <c r="G463"/>
      <c r="H463"/>
      <c r="I463"/>
      <c r="J463"/>
    </row>
    <row r="464" spans="5:10" x14ac:dyDescent="0.35">
      <c r="E464"/>
      <c r="F464"/>
      <c r="G464"/>
      <c r="H464"/>
      <c r="I464"/>
      <c r="J464"/>
    </row>
    <row r="465" spans="5:10" x14ac:dyDescent="0.35">
      <c r="E465"/>
      <c r="F465"/>
      <c r="G465"/>
      <c r="H465"/>
      <c r="I465"/>
      <c r="J465"/>
    </row>
    <row r="466" spans="5:10" x14ac:dyDescent="0.35">
      <c r="E466"/>
      <c r="F466"/>
      <c r="G466"/>
      <c r="H466"/>
      <c r="I466"/>
      <c r="J466"/>
    </row>
    <row r="467" spans="5:10" x14ac:dyDescent="0.35">
      <c r="E467"/>
      <c r="F467"/>
      <c r="G467"/>
      <c r="H467"/>
      <c r="I467"/>
      <c r="J467"/>
    </row>
    <row r="468" spans="5:10" x14ac:dyDescent="0.35">
      <c r="E468"/>
      <c r="F468"/>
      <c r="G468"/>
      <c r="H468"/>
      <c r="I468"/>
      <c r="J468"/>
    </row>
    <row r="469" spans="5:10" x14ac:dyDescent="0.35">
      <c r="E469"/>
      <c r="F469"/>
      <c r="G469"/>
      <c r="H469"/>
      <c r="I469"/>
      <c r="J469"/>
    </row>
    <row r="470" spans="5:10" x14ac:dyDescent="0.35">
      <c r="E470"/>
      <c r="F470"/>
      <c r="G470"/>
      <c r="H470"/>
      <c r="I470"/>
      <c r="J470"/>
    </row>
    <row r="471" spans="5:10" x14ac:dyDescent="0.35">
      <c r="E471"/>
      <c r="F471"/>
      <c r="G471"/>
      <c r="H471"/>
      <c r="I471"/>
      <c r="J471"/>
    </row>
    <row r="472" spans="5:10" x14ac:dyDescent="0.35">
      <c r="E472"/>
      <c r="F472"/>
      <c r="G472"/>
      <c r="H472"/>
      <c r="I472"/>
      <c r="J472"/>
    </row>
    <row r="473" spans="5:10" x14ac:dyDescent="0.35">
      <c r="E473"/>
      <c r="F473"/>
      <c r="G473"/>
      <c r="H473"/>
      <c r="I473"/>
      <c r="J473"/>
    </row>
    <row r="474" spans="5:10" x14ac:dyDescent="0.35">
      <c r="E474"/>
      <c r="F474"/>
      <c r="G474"/>
      <c r="H474"/>
      <c r="I474"/>
      <c r="J474"/>
    </row>
    <row r="475" spans="5:10" x14ac:dyDescent="0.35">
      <c r="E475"/>
      <c r="F475"/>
      <c r="G475"/>
      <c r="H475"/>
      <c r="I475"/>
      <c r="J475"/>
    </row>
    <row r="476" spans="5:10" x14ac:dyDescent="0.35">
      <c r="E476"/>
      <c r="F476"/>
      <c r="G476"/>
      <c r="H476"/>
      <c r="I476"/>
      <c r="J476"/>
    </row>
    <row r="477" spans="5:10" x14ac:dyDescent="0.35">
      <c r="E477"/>
      <c r="F477"/>
      <c r="G477"/>
      <c r="H477"/>
      <c r="I477"/>
      <c r="J477"/>
    </row>
    <row r="478" spans="5:10" x14ac:dyDescent="0.35">
      <c r="E478"/>
      <c r="F478"/>
      <c r="G478"/>
      <c r="H478"/>
      <c r="I478"/>
      <c r="J478"/>
    </row>
    <row r="479" spans="5:10" x14ac:dyDescent="0.35">
      <c r="E479"/>
      <c r="F479"/>
      <c r="G479"/>
      <c r="H479"/>
      <c r="I479"/>
      <c r="J479"/>
    </row>
    <row r="480" spans="5:10" x14ac:dyDescent="0.35">
      <c r="E480"/>
      <c r="F480"/>
      <c r="G480"/>
      <c r="H480"/>
      <c r="I480"/>
      <c r="J480"/>
    </row>
    <row r="481" spans="5:10" x14ac:dyDescent="0.35">
      <c r="E481"/>
      <c r="F481"/>
      <c r="G481"/>
      <c r="H481"/>
      <c r="I481"/>
      <c r="J481"/>
    </row>
    <row r="482" spans="5:10" x14ac:dyDescent="0.35">
      <c r="E482"/>
      <c r="F482"/>
      <c r="G482"/>
      <c r="H482"/>
      <c r="I482"/>
      <c r="J482"/>
    </row>
    <row r="483" spans="5:10" x14ac:dyDescent="0.35">
      <c r="E483"/>
      <c r="F483"/>
      <c r="G483"/>
      <c r="H483"/>
      <c r="I483"/>
      <c r="J483"/>
    </row>
    <row r="484" spans="5:10" x14ac:dyDescent="0.35">
      <c r="E484"/>
      <c r="F484"/>
      <c r="G484"/>
      <c r="H484"/>
      <c r="I484"/>
      <c r="J484"/>
    </row>
    <row r="485" spans="5:10" x14ac:dyDescent="0.35">
      <c r="E485"/>
      <c r="F485"/>
      <c r="G485"/>
      <c r="H485"/>
      <c r="I485"/>
      <c r="J485"/>
    </row>
    <row r="486" spans="5:10" x14ac:dyDescent="0.35">
      <c r="E486"/>
      <c r="F486"/>
      <c r="G486"/>
      <c r="H486"/>
      <c r="I486"/>
      <c r="J486"/>
    </row>
    <row r="487" spans="5:10" x14ac:dyDescent="0.35">
      <c r="E487"/>
      <c r="F487"/>
      <c r="G487"/>
      <c r="H487"/>
      <c r="I487"/>
      <c r="J487"/>
    </row>
    <row r="488" spans="5:10" x14ac:dyDescent="0.35">
      <c r="E488"/>
      <c r="F488"/>
      <c r="G488"/>
      <c r="H488"/>
      <c r="I488"/>
      <c r="J488"/>
    </row>
    <row r="489" spans="5:10" x14ac:dyDescent="0.35">
      <c r="E489"/>
      <c r="F489"/>
      <c r="G489"/>
      <c r="H489"/>
      <c r="I489"/>
      <c r="J489"/>
    </row>
    <row r="490" spans="5:10" x14ac:dyDescent="0.35">
      <c r="E490"/>
      <c r="F490"/>
      <c r="G490"/>
      <c r="H490"/>
      <c r="I490"/>
      <c r="J490"/>
    </row>
    <row r="491" spans="5:10" x14ac:dyDescent="0.35">
      <c r="E491"/>
      <c r="F491"/>
      <c r="G491"/>
      <c r="H491"/>
      <c r="I491"/>
      <c r="J491"/>
    </row>
    <row r="492" spans="5:10" x14ac:dyDescent="0.35">
      <c r="E492"/>
      <c r="F492"/>
      <c r="G492"/>
      <c r="H492"/>
      <c r="I492"/>
      <c r="J492"/>
    </row>
    <row r="493" spans="5:10" x14ac:dyDescent="0.35">
      <c r="E493"/>
      <c r="F493"/>
      <c r="G493"/>
      <c r="H493"/>
      <c r="I493"/>
      <c r="J493"/>
    </row>
    <row r="494" spans="5:10" x14ac:dyDescent="0.35">
      <c r="E494"/>
      <c r="F494"/>
      <c r="G494"/>
      <c r="H494"/>
      <c r="I494"/>
      <c r="J494"/>
    </row>
    <row r="495" spans="5:10" x14ac:dyDescent="0.35">
      <c r="E495"/>
      <c r="F495"/>
      <c r="G495"/>
      <c r="H495"/>
      <c r="I495"/>
      <c r="J495"/>
    </row>
    <row r="496" spans="5:10" x14ac:dyDescent="0.35">
      <c r="E496"/>
      <c r="F496"/>
      <c r="G496"/>
      <c r="H496"/>
      <c r="I496"/>
      <c r="J496"/>
    </row>
    <row r="497" spans="5:10" x14ac:dyDescent="0.35">
      <c r="E497"/>
      <c r="F497"/>
      <c r="G497"/>
      <c r="H497"/>
      <c r="I497"/>
      <c r="J497"/>
    </row>
    <row r="498" spans="5:10" x14ac:dyDescent="0.35">
      <c r="E498"/>
      <c r="F498"/>
      <c r="G498"/>
      <c r="H498"/>
      <c r="I498"/>
      <c r="J498"/>
    </row>
    <row r="499" spans="5:10" x14ac:dyDescent="0.35">
      <c r="E499"/>
      <c r="F499"/>
      <c r="G499"/>
      <c r="H499"/>
      <c r="I499"/>
      <c r="J499"/>
    </row>
    <row r="500" spans="5:10" x14ac:dyDescent="0.35">
      <c r="E500"/>
      <c r="F500"/>
      <c r="G500"/>
      <c r="H500"/>
      <c r="I500"/>
      <c r="J500"/>
    </row>
    <row r="501" spans="5:10" x14ac:dyDescent="0.35">
      <c r="E501"/>
      <c r="F501"/>
      <c r="G501"/>
      <c r="H501"/>
      <c r="I501"/>
      <c r="J501"/>
    </row>
    <row r="502" spans="5:10" x14ac:dyDescent="0.35">
      <c r="E502"/>
      <c r="F502"/>
      <c r="G502"/>
      <c r="H502"/>
      <c r="I502"/>
      <c r="J502"/>
    </row>
    <row r="503" spans="5:10" x14ac:dyDescent="0.35">
      <c r="E503"/>
      <c r="F503"/>
      <c r="G503"/>
      <c r="H503"/>
      <c r="I503"/>
      <c r="J503"/>
    </row>
    <row r="504" spans="5:10" x14ac:dyDescent="0.35">
      <c r="E504"/>
      <c r="F504"/>
      <c r="G504"/>
      <c r="H504"/>
      <c r="I504"/>
      <c r="J504"/>
    </row>
    <row r="505" spans="5:10" x14ac:dyDescent="0.35">
      <c r="E505"/>
      <c r="F505"/>
      <c r="G505"/>
      <c r="H505"/>
      <c r="I505"/>
      <c r="J505"/>
    </row>
    <row r="506" spans="5:10" x14ac:dyDescent="0.35">
      <c r="E506"/>
      <c r="F506"/>
      <c r="G506"/>
      <c r="H506"/>
      <c r="I506"/>
      <c r="J506"/>
    </row>
    <row r="507" spans="5:10" x14ac:dyDescent="0.35">
      <c r="E507"/>
      <c r="F507"/>
      <c r="G507"/>
      <c r="H507"/>
      <c r="I507"/>
      <c r="J507"/>
    </row>
    <row r="508" spans="5:10" x14ac:dyDescent="0.35">
      <c r="E508"/>
      <c r="F508"/>
      <c r="G508"/>
      <c r="H508"/>
      <c r="I508"/>
      <c r="J508"/>
    </row>
    <row r="509" spans="5:10" x14ac:dyDescent="0.35">
      <c r="E509"/>
      <c r="F509"/>
      <c r="G509"/>
      <c r="H509"/>
      <c r="I509"/>
      <c r="J509"/>
    </row>
    <row r="510" spans="5:10" x14ac:dyDescent="0.35">
      <c r="E510"/>
      <c r="F510"/>
      <c r="G510"/>
      <c r="H510"/>
      <c r="I510"/>
      <c r="J510"/>
    </row>
    <row r="511" spans="5:10" x14ac:dyDescent="0.35">
      <c r="E511"/>
      <c r="F511"/>
      <c r="G511"/>
      <c r="H511"/>
      <c r="I511"/>
      <c r="J511"/>
    </row>
    <row r="512" spans="5:10" x14ac:dyDescent="0.35">
      <c r="E512"/>
      <c r="F512"/>
      <c r="G512"/>
      <c r="H512"/>
      <c r="I512"/>
      <c r="J512"/>
    </row>
    <row r="513" spans="5:10" x14ac:dyDescent="0.35">
      <c r="E513"/>
      <c r="F513"/>
      <c r="G513"/>
      <c r="H513"/>
      <c r="I513"/>
      <c r="J513"/>
    </row>
    <row r="514" spans="5:10" x14ac:dyDescent="0.35">
      <c r="E514"/>
      <c r="F514"/>
      <c r="G514"/>
      <c r="H514"/>
      <c r="I514"/>
      <c r="J514"/>
    </row>
    <row r="515" spans="5:10" x14ac:dyDescent="0.35">
      <c r="E515"/>
      <c r="F515"/>
      <c r="G515"/>
      <c r="H515"/>
      <c r="I515"/>
      <c r="J515"/>
    </row>
    <row r="516" spans="5:10" x14ac:dyDescent="0.35">
      <c r="E516"/>
      <c r="F516"/>
      <c r="G516"/>
      <c r="H516"/>
      <c r="I516"/>
      <c r="J516"/>
    </row>
    <row r="517" spans="5:10" x14ac:dyDescent="0.35">
      <c r="E517"/>
      <c r="F517"/>
      <c r="G517"/>
      <c r="H517"/>
      <c r="I517"/>
      <c r="J517"/>
    </row>
    <row r="518" spans="5:10" x14ac:dyDescent="0.35">
      <c r="E518"/>
      <c r="F518"/>
      <c r="G518"/>
      <c r="H518"/>
      <c r="I518"/>
      <c r="J518"/>
    </row>
    <row r="519" spans="5:10" x14ac:dyDescent="0.35">
      <c r="E519"/>
      <c r="F519"/>
      <c r="G519"/>
      <c r="H519"/>
      <c r="I519"/>
      <c r="J519"/>
    </row>
    <row r="520" spans="5:10" x14ac:dyDescent="0.35">
      <c r="E520"/>
      <c r="F520"/>
      <c r="G520"/>
      <c r="H520"/>
      <c r="I520"/>
      <c r="J520"/>
    </row>
    <row r="521" spans="5:10" x14ac:dyDescent="0.35">
      <c r="E521"/>
      <c r="F521"/>
      <c r="G521"/>
      <c r="H521"/>
      <c r="I521"/>
      <c r="J521"/>
    </row>
    <row r="522" spans="5:10" x14ac:dyDescent="0.35">
      <c r="E522"/>
      <c r="F522"/>
      <c r="G522"/>
      <c r="H522"/>
      <c r="I522"/>
      <c r="J522"/>
    </row>
    <row r="523" spans="5:10" x14ac:dyDescent="0.35">
      <c r="E523"/>
      <c r="F523"/>
      <c r="G523"/>
      <c r="H523"/>
      <c r="I523"/>
      <c r="J523"/>
    </row>
    <row r="524" spans="5:10" x14ac:dyDescent="0.35">
      <c r="E524"/>
      <c r="F524"/>
      <c r="G524"/>
      <c r="H524"/>
      <c r="I524"/>
      <c r="J524"/>
    </row>
    <row r="525" spans="5:10" x14ac:dyDescent="0.35">
      <c r="E525"/>
      <c r="F525"/>
      <c r="G525"/>
      <c r="H525"/>
      <c r="I525"/>
      <c r="J525"/>
    </row>
    <row r="526" spans="5:10" x14ac:dyDescent="0.35">
      <c r="E526"/>
      <c r="F526"/>
      <c r="G526"/>
      <c r="H526"/>
      <c r="I526"/>
      <c r="J526"/>
    </row>
    <row r="527" spans="5:10" x14ac:dyDescent="0.35">
      <c r="E527"/>
      <c r="F527"/>
      <c r="G527"/>
      <c r="H527"/>
      <c r="I527"/>
      <c r="J527"/>
    </row>
    <row r="528" spans="5:10" x14ac:dyDescent="0.35">
      <c r="E528"/>
      <c r="F528"/>
      <c r="G528"/>
      <c r="H528"/>
      <c r="I528"/>
      <c r="J528"/>
    </row>
    <row r="529" spans="5:10" x14ac:dyDescent="0.35">
      <c r="E529"/>
      <c r="F529"/>
      <c r="G529"/>
      <c r="H529"/>
      <c r="I529"/>
      <c r="J529"/>
    </row>
    <row r="530" spans="5:10" x14ac:dyDescent="0.35">
      <c r="E530"/>
      <c r="F530"/>
      <c r="G530"/>
      <c r="H530"/>
      <c r="I530"/>
      <c r="J530"/>
    </row>
    <row r="531" spans="5:10" x14ac:dyDescent="0.35">
      <c r="E531"/>
      <c r="F531"/>
      <c r="G531"/>
      <c r="H531"/>
      <c r="I531"/>
      <c r="J531"/>
    </row>
    <row r="532" spans="5:10" x14ac:dyDescent="0.35">
      <c r="E532"/>
      <c r="F532"/>
      <c r="G532"/>
      <c r="H532"/>
      <c r="I532"/>
      <c r="J532"/>
    </row>
    <row r="533" spans="5:10" x14ac:dyDescent="0.35">
      <c r="E533"/>
      <c r="F533"/>
      <c r="G533"/>
      <c r="H533"/>
      <c r="I533"/>
      <c r="J533"/>
    </row>
    <row r="534" spans="5:10" x14ac:dyDescent="0.35">
      <c r="E534"/>
      <c r="F534"/>
      <c r="G534"/>
      <c r="H534"/>
      <c r="I534"/>
      <c r="J534"/>
    </row>
    <row r="535" spans="5:10" x14ac:dyDescent="0.35">
      <c r="E535"/>
      <c r="F535"/>
      <c r="G535"/>
      <c r="H535"/>
      <c r="I535"/>
      <c r="J535"/>
    </row>
    <row r="536" spans="5:10" x14ac:dyDescent="0.35">
      <c r="E536"/>
      <c r="F536"/>
      <c r="G536"/>
      <c r="H536"/>
      <c r="I536"/>
      <c r="J536"/>
    </row>
    <row r="537" spans="5:10" x14ac:dyDescent="0.35">
      <c r="E537"/>
      <c r="F537"/>
      <c r="G537"/>
      <c r="H537"/>
      <c r="I537"/>
      <c r="J537"/>
    </row>
    <row r="538" spans="5:10" x14ac:dyDescent="0.35">
      <c r="E538"/>
      <c r="F538"/>
      <c r="G538"/>
      <c r="H538"/>
      <c r="I538"/>
      <c r="J538"/>
    </row>
    <row r="539" spans="5:10" x14ac:dyDescent="0.35">
      <c r="E539"/>
      <c r="F539"/>
      <c r="G539"/>
      <c r="H539"/>
      <c r="I539"/>
      <c r="J539"/>
    </row>
    <row r="540" spans="5:10" x14ac:dyDescent="0.35">
      <c r="E540"/>
      <c r="F540"/>
      <c r="G540"/>
      <c r="H540"/>
      <c r="I540"/>
      <c r="J540"/>
    </row>
    <row r="541" spans="5:10" x14ac:dyDescent="0.35">
      <c r="E541"/>
      <c r="F541"/>
      <c r="G541"/>
      <c r="H541"/>
      <c r="I541"/>
      <c r="J541"/>
    </row>
    <row r="542" spans="5:10" x14ac:dyDescent="0.35">
      <c r="E542"/>
      <c r="F542"/>
      <c r="G542"/>
      <c r="H542"/>
      <c r="I542"/>
      <c r="J542"/>
    </row>
    <row r="543" spans="5:10" x14ac:dyDescent="0.35">
      <c r="E543"/>
      <c r="F543"/>
      <c r="G543"/>
      <c r="H543"/>
      <c r="I543"/>
      <c r="J543"/>
    </row>
    <row r="544" spans="5:10" x14ac:dyDescent="0.35">
      <c r="E544"/>
      <c r="F544"/>
      <c r="G544"/>
      <c r="H544"/>
      <c r="I544"/>
      <c r="J544"/>
    </row>
    <row r="545" spans="5:10" x14ac:dyDescent="0.35">
      <c r="E545"/>
      <c r="F545"/>
      <c r="G545"/>
      <c r="H545"/>
      <c r="I545"/>
      <c r="J545"/>
    </row>
    <row r="546" spans="5:10" x14ac:dyDescent="0.35">
      <c r="E546"/>
      <c r="F546"/>
      <c r="G546"/>
      <c r="H546"/>
      <c r="I546"/>
      <c r="J546"/>
    </row>
    <row r="547" spans="5:10" x14ac:dyDescent="0.35">
      <c r="E547"/>
      <c r="F547"/>
      <c r="G547"/>
      <c r="H547"/>
      <c r="I547"/>
      <c r="J547"/>
    </row>
    <row r="548" spans="5:10" x14ac:dyDescent="0.35">
      <c r="E548"/>
      <c r="F548"/>
      <c r="G548"/>
      <c r="H548"/>
      <c r="I548"/>
      <c r="J548"/>
    </row>
    <row r="549" spans="5:10" x14ac:dyDescent="0.35">
      <c r="E549"/>
      <c r="F549"/>
      <c r="G549"/>
      <c r="H549"/>
      <c r="I549"/>
      <c r="J549"/>
    </row>
    <row r="550" spans="5:10" x14ac:dyDescent="0.35">
      <c r="E550"/>
      <c r="F550"/>
      <c r="G550"/>
      <c r="H550"/>
      <c r="I550"/>
      <c r="J550"/>
    </row>
    <row r="551" spans="5:10" x14ac:dyDescent="0.35">
      <c r="E551"/>
      <c r="F551"/>
      <c r="G551"/>
      <c r="H551"/>
      <c r="I551"/>
      <c r="J551"/>
    </row>
    <row r="552" spans="5:10" x14ac:dyDescent="0.35">
      <c r="E552"/>
      <c r="F552"/>
      <c r="G552"/>
      <c r="H552"/>
      <c r="I552"/>
      <c r="J552"/>
    </row>
    <row r="553" spans="5:10" x14ac:dyDescent="0.35">
      <c r="E553"/>
      <c r="F553"/>
      <c r="G553"/>
      <c r="H553"/>
      <c r="I553"/>
      <c r="J553"/>
    </row>
    <row r="554" spans="5:10" x14ac:dyDescent="0.35">
      <c r="E554"/>
      <c r="F554"/>
      <c r="G554"/>
      <c r="H554"/>
      <c r="I554"/>
      <c r="J554"/>
    </row>
    <row r="555" spans="5:10" x14ac:dyDescent="0.35">
      <c r="E555"/>
      <c r="F555"/>
      <c r="G555"/>
      <c r="H555"/>
      <c r="I555"/>
      <c r="J555"/>
    </row>
    <row r="556" spans="5:10" x14ac:dyDescent="0.35">
      <c r="E556"/>
      <c r="F556"/>
      <c r="G556"/>
      <c r="H556"/>
      <c r="I556"/>
      <c r="J556"/>
    </row>
    <row r="557" spans="5:10" x14ac:dyDescent="0.35">
      <c r="E557"/>
      <c r="F557"/>
      <c r="G557"/>
      <c r="H557"/>
      <c r="I557"/>
      <c r="J557"/>
    </row>
    <row r="558" spans="5:10" x14ac:dyDescent="0.35">
      <c r="E558"/>
      <c r="F558"/>
      <c r="G558"/>
      <c r="H558"/>
      <c r="I558"/>
      <c r="J558"/>
    </row>
    <row r="559" spans="5:10" x14ac:dyDescent="0.35">
      <c r="E559"/>
      <c r="F559"/>
      <c r="G559"/>
      <c r="H559"/>
      <c r="I559"/>
      <c r="J559"/>
    </row>
    <row r="560" spans="5:10" x14ac:dyDescent="0.35">
      <c r="E560"/>
      <c r="F560"/>
      <c r="G560"/>
      <c r="H560"/>
      <c r="I560"/>
      <c r="J560"/>
    </row>
    <row r="561" spans="5:10" x14ac:dyDescent="0.35">
      <c r="E561"/>
      <c r="F561"/>
      <c r="G561"/>
      <c r="H561"/>
      <c r="I561"/>
      <c r="J561"/>
    </row>
    <row r="562" spans="5:10" x14ac:dyDescent="0.35">
      <c r="E562"/>
      <c r="F562"/>
      <c r="G562"/>
      <c r="H562"/>
      <c r="I562"/>
      <c r="J562"/>
    </row>
    <row r="563" spans="5:10" x14ac:dyDescent="0.35">
      <c r="E563"/>
      <c r="F563"/>
      <c r="G563"/>
      <c r="H563"/>
      <c r="I563"/>
      <c r="J563"/>
    </row>
    <row r="564" spans="5:10" x14ac:dyDescent="0.35">
      <c r="E564"/>
      <c r="F564"/>
      <c r="G564"/>
      <c r="H564"/>
      <c r="I564"/>
      <c r="J564"/>
    </row>
    <row r="565" spans="5:10" x14ac:dyDescent="0.35">
      <c r="E565"/>
      <c r="F565"/>
      <c r="G565"/>
      <c r="H565"/>
      <c r="I565"/>
      <c r="J565"/>
    </row>
    <row r="566" spans="5:10" x14ac:dyDescent="0.35">
      <c r="E566"/>
      <c r="F566"/>
      <c r="G566"/>
      <c r="H566"/>
      <c r="I566"/>
      <c r="J566"/>
    </row>
    <row r="567" spans="5:10" x14ac:dyDescent="0.35">
      <c r="E567"/>
      <c r="F567"/>
      <c r="G567"/>
      <c r="H567"/>
      <c r="I567"/>
      <c r="J567"/>
    </row>
    <row r="568" spans="5:10" x14ac:dyDescent="0.35">
      <c r="E568"/>
      <c r="F568"/>
      <c r="G568"/>
      <c r="H568"/>
      <c r="I568"/>
      <c r="J568"/>
    </row>
    <row r="569" spans="5:10" x14ac:dyDescent="0.35">
      <c r="E569"/>
      <c r="F569"/>
      <c r="G569"/>
      <c r="H569"/>
      <c r="I569"/>
      <c r="J569"/>
    </row>
    <row r="570" spans="5:10" x14ac:dyDescent="0.35">
      <c r="E570"/>
      <c r="F570"/>
      <c r="G570"/>
      <c r="H570"/>
      <c r="I570"/>
      <c r="J570"/>
    </row>
    <row r="571" spans="5:10" x14ac:dyDescent="0.35">
      <c r="E571"/>
      <c r="F571"/>
      <c r="G571"/>
      <c r="H571"/>
      <c r="I571"/>
      <c r="J571"/>
    </row>
    <row r="572" spans="5:10" x14ac:dyDescent="0.35">
      <c r="E572"/>
      <c r="F572"/>
      <c r="G572"/>
      <c r="H572"/>
      <c r="I572"/>
      <c r="J572"/>
    </row>
    <row r="573" spans="5:10" x14ac:dyDescent="0.35">
      <c r="E573"/>
      <c r="F573"/>
      <c r="G573"/>
      <c r="H573"/>
      <c r="I573"/>
      <c r="J573"/>
    </row>
    <row r="574" spans="5:10" x14ac:dyDescent="0.35">
      <c r="E574"/>
      <c r="F574"/>
      <c r="G574"/>
      <c r="H574"/>
      <c r="I574"/>
      <c r="J574"/>
    </row>
    <row r="575" spans="5:10" x14ac:dyDescent="0.35">
      <c r="E575"/>
      <c r="F575"/>
      <c r="G575"/>
      <c r="H575"/>
      <c r="I575"/>
      <c r="J575"/>
    </row>
    <row r="576" spans="5:10" x14ac:dyDescent="0.35">
      <c r="E576"/>
      <c r="F576"/>
      <c r="G576"/>
      <c r="H576"/>
      <c r="I576"/>
      <c r="J576"/>
    </row>
    <row r="577" spans="5:10" x14ac:dyDescent="0.35">
      <c r="E577"/>
      <c r="F577"/>
      <c r="G577"/>
      <c r="H577"/>
      <c r="I577"/>
      <c r="J577"/>
    </row>
    <row r="578" spans="5:10" x14ac:dyDescent="0.35">
      <c r="E578"/>
      <c r="F578"/>
      <c r="G578"/>
      <c r="H578"/>
      <c r="I578"/>
      <c r="J578"/>
    </row>
    <row r="579" spans="5:10" x14ac:dyDescent="0.35">
      <c r="E579"/>
      <c r="F579"/>
      <c r="G579"/>
      <c r="H579"/>
      <c r="I579"/>
      <c r="J579"/>
    </row>
    <row r="580" spans="5:10" x14ac:dyDescent="0.35">
      <c r="E580"/>
      <c r="F580"/>
      <c r="G580"/>
      <c r="H580"/>
      <c r="I580"/>
      <c r="J580"/>
    </row>
    <row r="581" spans="5:10" x14ac:dyDescent="0.35">
      <c r="E581"/>
      <c r="F581"/>
      <c r="G581"/>
      <c r="H581"/>
      <c r="I581"/>
      <c r="J581"/>
    </row>
    <row r="582" spans="5:10" x14ac:dyDescent="0.35">
      <c r="E582"/>
      <c r="F582"/>
      <c r="G582"/>
      <c r="H582"/>
      <c r="I582"/>
      <c r="J582"/>
    </row>
    <row r="583" spans="5:10" x14ac:dyDescent="0.35">
      <c r="E583"/>
      <c r="F583"/>
      <c r="G583"/>
      <c r="H583"/>
      <c r="I583"/>
      <c r="J583"/>
    </row>
    <row r="584" spans="5:10" x14ac:dyDescent="0.35">
      <c r="E584"/>
      <c r="F584"/>
      <c r="G584"/>
      <c r="H584"/>
      <c r="I584"/>
      <c r="J584"/>
    </row>
    <row r="585" spans="5:10" x14ac:dyDescent="0.35">
      <c r="E585"/>
      <c r="F585"/>
      <c r="G585"/>
      <c r="H585"/>
      <c r="I585"/>
      <c r="J585"/>
    </row>
    <row r="586" spans="5:10" x14ac:dyDescent="0.35">
      <c r="E586"/>
      <c r="F586"/>
      <c r="G586"/>
      <c r="H586"/>
      <c r="I586"/>
      <c r="J586"/>
    </row>
    <row r="587" spans="5:10" x14ac:dyDescent="0.35">
      <c r="E587"/>
      <c r="F587"/>
      <c r="G587"/>
      <c r="H587"/>
      <c r="I587"/>
      <c r="J587"/>
    </row>
    <row r="588" spans="5:10" x14ac:dyDescent="0.35">
      <c r="E588"/>
      <c r="F588"/>
      <c r="G588"/>
      <c r="H588"/>
      <c r="I588"/>
      <c r="J588"/>
    </row>
    <row r="589" spans="5:10" x14ac:dyDescent="0.35">
      <c r="E589"/>
      <c r="F589"/>
      <c r="G589"/>
      <c r="H589"/>
      <c r="I589"/>
      <c r="J589"/>
    </row>
    <row r="590" spans="5:10" x14ac:dyDescent="0.35">
      <c r="E590"/>
      <c r="F590"/>
      <c r="G590"/>
      <c r="H590"/>
      <c r="I590"/>
      <c r="J590"/>
    </row>
    <row r="591" spans="5:10" x14ac:dyDescent="0.35">
      <c r="E591"/>
      <c r="F591"/>
      <c r="G591"/>
      <c r="H591"/>
      <c r="I591"/>
      <c r="J591"/>
    </row>
    <row r="592" spans="5:10" x14ac:dyDescent="0.35">
      <c r="E592"/>
      <c r="F592"/>
      <c r="G592"/>
      <c r="H592"/>
      <c r="I592"/>
      <c r="J592"/>
    </row>
    <row r="593" spans="5:10" x14ac:dyDescent="0.35">
      <c r="E593"/>
      <c r="F593"/>
      <c r="G593"/>
      <c r="H593"/>
      <c r="I593"/>
      <c r="J593"/>
    </row>
    <row r="594" spans="5:10" x14ac:dyDescent="0.35">
      <c r="E594"/>
      <c r="F594"/>
      <c r="G594"/>
      <c r="H594"/>
      <c r="I594"/>
      <c r="J594"/>
    </row>
    <row r="595" spans="5:10" x14ac:dyDescent="0.35">
      <c r="E595"/>
      <c r="F595"/>
      <c r="G595"/>
      <c r="H595"/>
      <c r="I595"/>
      <c r="J595"/>
    </row>
    <row r="596" spans="5:10" x14ac:dyDescent="0.35">
      <c r="E596"/>
      <c r="F596"/>
      <c r="G596"/>
      <c r="H596"/>
      <c r="I596"/>
      <c r="J596"/>
    </row>
    <row r="597" spans="5:10" x14ac:dyDescent="0.35">
      <c r="E597"/>
      <c r="F597"/>
      <c r="G597"/>
      <c r="H597"/>
      <c r="I597"/>
      <c r="J597"/>
    </row>
    <row r="598" spans="5:10" x14ac:dyDescent="0.35">
      <c r="E598"/>
      <c r="F598"/>
      <c r="G598"/>
      <c r="H598"/>
      <c r="I598"/>
      <c r="J598"/>
    </row>
    <row r="599" spans="5:10" x14ac:dyDescent="0.35">
      <c r="E599"/>
      <c r="F599"/>
      <c r="G599"/>
      <c r="H599"/>
      <c r="I599"/>
      <c r="J599"/>
    </row>
    <row r="600" spans="5:10" x14ac:dyDescent="0.35">
      <c r="E600"/>
      <c r="F600"/>
      <c r="G600"/>
      <c r="H600"/>
      <c r="I600"/>
      <c r="J600"/>
    </row>
    <row r="601" spans="5:10" x14ac:dyDescent="0.35">
      <c r="E601"/>
      <c r="F601"/>
      <c r="G601"/>
      <c r="H601"/>
      <c r="I601"/>
      <c r="J601"/>
    </row>
    <row r="602" spans="5:10" x14ac:dyDescent="0.35">
      <c r="E602"/>
      <c r="F602"/>
      <c r="G602"/>
      <c r="H602"/>
      <c r="I602"/>
      <c r="J602"/>
    </row>
    <row r="603" spans="5:10" x14ac:dyDescent="0.35">
      <c r="E603"/>
      <c r="F603"/>
      <c r="G603"/>
      <c r="H603"/>
      <c r="I603"/>
      <c r="J603"/>
    </row>
    <row r="604" spans="5:10" x14ac:dyDescent="0.35">
      <c r="E604"/>
      <c r="F604"/>
      <c r="G604"/>
      <c r="H604"/>
      <c r="I604"/>
      <c r="J604"/>
    </row>
    <row r="605" spans="5:10" x14ac:dyDescent="0.35">
      <c r="E605"/>
      <c r="F605"/>
      <c r="G605"/>
      <c r="H605"/>
      <c r="I605"/>
      <c r="J605"/>
    </row>
    <row r="606" spans="5:10" x14ac:dyDescent="0.35">
      <c r="E606"/>
      <c r="F606"/>
      <c r="G606"/>
      <c r="H606"/>
      <c r="I606"/>
      <c r="J606"/>
    </row>
    <row r="607" spans="5:10" x14ac:dyDescent="0.35">
      <c r="E607"/>
      <c r="F607"/>
      <c r="G607"/>
      <c r="H607"/>
      <c r="I607"/>
      <c r="J607"/>
    </row>
    <row r="608" spans="5:10" x14ac:dyDescent="0.35">
      <c r="E608"/>
      <c r="F608"/>
      <c r="G608"/>
      <c r="H608"/>
      <c r="I608"/>
      <c r="J608"/>
    </row>
    <row r="609" spans="5:10" x14ac:dyDescent="0.35">
      <c r="E609"/>
      <c r="F609"/>
      <c r="G609"/>
      <c r="H609"/>
      <c r="I609"/>
      <c r="J609"/>
    </row>
    <row r="610" spans="5:10" x14ac:dyDescent="0.35">
      <c r="E610"/>
      <c r="F610"/>
      <c r="G610"/>
      <c r="H610"/>
      <c r="I610"/>
      <c r="J610"/>
    </row>
    <row r="611" spans="5:10" x14ac:dyDescent="0.35">
      <c r="E611"/>
      <c r="F611"/>
      <c r="G611"/>
      <c r="H611"/>
      <c r="I611"/>
      <c r="J611"/>
    </row>
    <row r="612" spans="5:10" x14ac:dyDescent="0.35">
      <c r="E612"/>
      <c r="F612"/>
      <c r="G612"/>
      <c r="H612"/>
      <c r="I612"/>
      <c r="J612"/>
    </row>
    <row r="613" spans="5:10" x14ac:dyDescent="0.35">
      <c r="E613"/>
      <c r="F613"/>
      <c r="G613"/>
      <c r="H613"/>
      <c r="I613"/>
      <c r="J613"/>
    </row>
    <row r="614" spans="5:10" x14ac:dyDescent="0.35">
      <c r="E614"/>
      <c r="F614"/>
      <c r="G614"/>
      <c r="H614"/>
      <c r="I614"/>
      <c r="J614"/>
    </row>
    <row r="615" spans="5:10" x14ac:dyDescent="0.35">
      <c r="E615"/>
      <c r="F615"/>
      <c r="G615"/>
      <c r="H615"/>
      <c r="I615"/>
      <c r="J615"/>
    </row>
    <row r="616" spans="5:10" x14ac:dyDescent="0.35">
      <c r="E616"/>
      <c r="F616"/>
      <c r="G616"/>
      <c r="H616"/>
      <c r="I616"/>
      <c r="J616"/>
    </row>
    <row r="617" spans="5:10" x14ac:dyDescent="0.35">
      <c r="E617"/>
      <c r="F617"/>
      <c r="G617"/>
      <c r="H617"/>
      <c r="I617"/>
      <c r="J617"/>
    </row>
    <row r="618" spans="5:10" x14ac:dyDescent="0.35">
      <c r="E618"/>
      <c r="F618"/>
      <c r="G618"/>
      <c r="H618"/>
      <c r="I618"/>
      <c r="J618"/>
    </row>
    <row r="619" spans="5:10" x14ac:dyDescent="0.35">
      <c r="E619"/>
      <c r="F619"/>
      <c r="G619"/>
      <c r="H619"/>
      <c r="I619"/>
      <c r="J619"/>
    </row>
    <row r="620" spans="5:10" x14ac:dyDescent="0.35">
      <c r="E620"/>
      <c r="F620"/>
      <c r="G620"/>
      <c r="H620"/>
      <c r="I620"/>
      <c r="J620"/>
    </row>
    <row r="621" spans="5:10" x14ac:dyDescent="0.35">
      <c r="E621"/>
      <c r="F621"/>
      <c r="G621"/>
      <c r="H621"/>
      <c r="I621"/>
      <c r="J621"/>
    </row>
    <row r="622" spans="5:10" x14ac:dyDescent="0.35">
      <c r="E622"/>
      <c r="F622"/>
      <c r="G622"/>
      <c r="H622"/>
      <c r="I622"/>
      <c r="J622"/>
    </row>
    <row r="623" spans="5:10" x14ac:dyDescent="0.35">
      <c r="E623"/>
      <c r="F623"/>
      <c r="G623"/>
      <c r="H623"/>
      <c r="I623"/>
      <c r="J623"/>
    </row>
    <row r="624" spans="5:10" x14ac:dyDescent="0.35">
      <c r="E624"/>
      <c r="F624"/>
      <c r="G624"/>
      <c r="H624"/>
      <c r="I624"/>
      <c r="J624"/>
    </row>
    <row r="625" spans="5:10" x14ac:dyDescent="0.35">
      <c r="E625"/>
      <c r="F625"/>
      <c r="G625"/>
      <c r="H625"/>
      <c r="I625"/>
      <c r="J625"/>
    </row>
    <row r="626" spans="5:10" x14ac:dyDescent="0.35">
      <c r="E626"/>
      <c r="F626"/>
      <c r="G626"/>
      <c r="H626"/>
      <c r="I626"/>
      <c r="J626"/>
    </row>
    <row r="627" spans="5:10" x14ac:dyDescent="0.35">
      <c r="E627"/>
      <c r="F627"/>
      <c r="G627"/>
      <c r="H627"/>
      <c r="I627"/>
      <c r="J627"/>
    </row>
    <row r="628" spans="5:10" x14ac:dyDescent="0.35">
      <c r="E628"/>
      <c r="F628"/>
      <c r="G628"/>
      <c r="H628"/>
      <c r="I628"/>
      <c r="J628"/>
    </row>
    <row r="629" spans="5:10" x14ac:dyDescent="0.35">
      <c r="E629"/>
      <c r="F629"/>
      <c r="G629"/>
      <c r="H629"/>
      <c r="I629"/>
      <c r="J629"/>
    </row>
    <row r="630" spans="5:10" x14ac:dyDescent="0.35">
      <c r="E630"/>
      <c r="F630"/>
      <c r="G630"/>
      <c r="H630"/>
      <c r="I630"/>
      <c r="J630"/>
    </row>
    <row r="631" spans="5:10" x14ac:dyDescent="0.35">
      <c r="E631"/>
      <c r="F631"/>
      <c r="G631"/>
      <c r="H631"/>
      <c r="I631"/>
      <c r="J631"/>
    </row>
    <row r="632" spans="5:10" x14ac:dyDescent="0.35">
      <c r="E632"/>
      <c r="F632"/>
      <c r="G632"/>
      <c r="H632"/>
      <c r="I632"/>
      <c r="J632"/>
    </row>
    <row r="633" spans="5:10" x14ac:dyDescent="0.35">
      <c r="E633"/>
      <c r="F633"/>
      <c r="G633"/>
      <c r="H633"/>
      <c r="I633"/>
      <c r="J633"/>
    </row>
    <row r="634" spans="5:10" x14ac:dyDescent="0.35">
      <c r="E634"/>
      <c r="F634"/>
      <c r="G634"/>
      <c r="H634"/>
      <c r="I634"/>
      <c r="J634"/>
    </row>
    <row r="635" spans="5:10" x14ac:dyDescent="0.35">
      <c r="E635"/>
      <c r="F635"/>
      <c r="G635"/>
      <c r="H635"/>
      <c r="I635"/>
      <c r="J635"/>
    </row>
    <row r="636" spans="5:10" x14ac:dyDescent="0.35">
      <c r="E636"/>
      <c r="F636"/>
      <c r="G636"/>
      <c r="H636"/>
      <c r="I636"/>
      <c r="J636"/>
    </row>
    <row r="637" spans="5:10" x14ac:dyDescent="0.35">
      <c r="E637"/>
      <c r="F637"/>
      <c r="G637"/>
      <c r="H637"/>
      <c r="I637"/>
      <c r="J637"/>
    </row>
    <row r="638" spans="5:10" x14ac:dyDescent="0.35">
      <c r="E638"/>
      <c r="F638"/>
      <c r="G638"/>
      <c r="H638"/>
      <c r="I638"/>
      <c r="J638"/>
    </row>
    <row r="639" spans="5:10" x14ac:dyDescent="0.35">
      <c r="E639"/>
      <c r="F639"/>
      <c r="G639"/>
      <c r="H639"/>
      <c r="I639"/>
      <c r="J639"/>
    </row>
    <row r="640" spans="5:10" x14ac:dyDescent="0.35">
      <c r="E640"/>
      <c r="F640"/>
      <c r="G640"/>
      <c r="H640"/>
      <c r="I640"/>
      <c r="J640"/>
    </row>
    <row r="641" spans="5:10" x14ac:dyDescent="0.35">
      <c r="E641"/>
      <c r="F641"/>
      <c r="G641"/>
      <c r="H641"/>
      <c r="I641"/>
      <c r="J641"/>
    </row>
    <row r="642" spans="5:10" x14ac:dyDescent="0.35">
      <c r="E642"/>
      <c r="F642"/>
      <c r="G642"/>
      <c r="H642"/>
      <c r="I642"/>
      <c r="J642"/>
    </row>
    <row r="643" spans="5:10" x14ac:dyDescent="0.35">
      <c r="E643"/>
      <c r="F643"/>
      <c r="G643"/>
      <c r="H643"/>
      <c r="I643"/>
      <c r="J643"/>
    </row>
    <row r="644" spans="5:10" x14ac:dyDescent="0.35">
      <c r="E644"/>
      <c r="F644"/>
      <c r="G644"/>
      <c r="H644"/>
      <c r="I644"/>
      <c r="J644"/>
    </row>
    <row r="645" spans="5:10" x14ac:dyDescent="0.35">
      <c r="E645"/>
      <c r="F645"/>
      <c r="G645"/>
      <c r="H645"/>
      <c r="I645"/>
      <c r="J645"/>
    </row>
    <row r="646" spans="5:10" x14ac:dyDescent="0.35">
      <c r="E646"/>
      <c r="F646"/>
      <c r="G646"/>
      <c r="H646"/>
      <c r="I646"/>
      <c r="J646"/>
    </row>
    <row r="647" spans="5:10" x14ac:dyDescent="0.35">
      <c r="E647"/>
      <c r="F647"/>
      <c r="G647"/>
      <c r="H647"/>
      <c r="I647"/>
      <c r="J647"/>
    </row>
    <row r="648" spans="5:10" x14ac:dyDescent="0.35">
      <c r="E648"/>
      <c r="F648"/>
      <c r="G648"/>
      <c r="H648"/>
      <c r="I648"/>
      <c r="J648"/>
    </row>
    <row r="649" spans="5:10" x14ac:dyDescent="0.35">
      <c r="E649"/>
      <c r="F649"/>
      <c r="G649"/>
      <c r="H649"/>
      <c r="I649"/>
      <c r="J649"/>
    </row>
    <row r="650" spans="5:10" x14ac:dyDescent="0.35">
      <c r="E650"/>
      <c r="F650"/>
      <c r="G650"/>
      <c r="H650"/>
      <c r="I650"/>
      <c r="J650"/>
    </row>
    <row r="651" spans="5:10" x14ac:dyDescent="0.35">
      <c r="E651"/>
      <c r="F651"/>
      <c r="G651"/>
      <c r="H651"/>
      <c r="I651"/>
      <c r="J651"/>
    </row>
    <row r="652" spans="5:10" x14ac:dyDescent="0.35">
      <c r="E652"/>
      <c r="F652"/>
      <c r="G652"/>
      <c r="H652"/>
      <c r="I652"/>
      <c r="J652"/>
    </row>
    <row r="653" spans="5:10" x14ac:dyDescent="0.35">
      <c r="E653"/>
      <c r="F653"/>
      <c r="G653"/>
      <c r="H653"/>
      <c r="I653"/>
      <c r="J653"/>
    </row>
    <row r="654" spans="5:10" x14ac:dyDescent="0.35">
      <c r="E654"/>
      <c r="F654"/>
      <c r="G654"/>
      <c r="H654"/>
      <c r="I654"/>
      <c r="J654"/>
    </row>
    <row r="655" spans="5:10" x14ac:dyDescent="0.35">
      <c r="E655"/>
      <c r="F655"/>
      <c r="G655"/>
      <c r="H655"/>
      <c r="I655"/>
      <c r="J655"/>
    </row>
    <row r="656" spans="5:10" x14ac:dyDescent="0.35">
      <c r="E656"/>
      <c r="F656"/>
      <c r="G656"/>
      <c r="H656"/>
      <c r="I656"/>
      <c r="J656"/>
    </row>
    <row r="657" spans="5:10" x14ac:dyDescent="0.35">
      <c r="E657"/>
      <c r="F657"/>
      <c r="G657"/>
      <c r="H657"/>
      <c r="I657"/>
      <c r="J657"/>
    </row>
    <row r="658" spans="5:10" x14ac:dyDescent="0.35">
      <c r="E658"/>
      <c r="F658"/>
      <c r="G658"/>
      <c r="H658"/>
      <c r="I658"/>
      <c r="J658"/>
    </row>
    <row r="659" spans="5:10" x14ac:dyDescent="0.35">
      <c r="E659"/>
      <c r="F659"/>
      <c r="G659"/>
      <c r="H659"/>
      <c r="I659"/>
      <c r="J659"/>
    </row>
    <row r="660" spans="5:10" x14ac:dyDescent="0.35">
      <c r="E660"/>
      <c r="F660"/>
      <c r="G660"/>
      <c r="H660"/>
      <c r="I660"/>
      <c r="J660"/>
    </row>
    <row r="661" spans="5:10" x14ac:dyDescent="0.35">
      <c r="E661"/>
      <c r="F661"/>
      <c r="G661"/>
      <c r="H661"/>
      <c r="I661"/>
      <c r="J661"/>
    </row>
    <row r="662" spans="5:10" x14ac:dyDescent="0.35">
      <c r="E662"/>
      <c r="F662"/>
      <c r="G662"/>
      <c r="H662"/>
      <c r="I662"/>
      <c r="J662"/>
    </row>
    <row r="663" spans="5:10" x14ac:dyDescent="0.35">
      <c r="E663"/>
      <c r="F663"/>
      <c r="G663"/>
      <c r="H663"/>
      <c r="I663"/>
      <c r="J663"/>
    </row>
    <row r="664" spans="5:10" x14ac:dyDescent="0.35">
      <c r="E664"/>
      <c r="F664"/>
      <c r="G664"/>
      <c r="H664"/>
      <c r="I664"/>
      <c r="J664"/>
    </row>
    <row r="665" spans="5:10" x14ac:dyDescent="0.35">
      <c r="E665"/>
      <c r="F665"/>
      <c r="G665"/>
      <c r="H665"/>
      <c r="I665"/>
      <c r="J665"/>
    </row>
    <row r="666" spans="5:10" x14ac:dyDescent="0.35">
      <c r="E666"/>
      <c r="F666"/>
      <c r="G666"/>
      <c r="H666"/>
      <c r="I666"/>
      <c r="J666"/>
    </row>
    <row r="667" spans="5:10" x14ac:dyDescent="0.35">
      <c r="E667"/>
      <c r="F667"/>
      <c r="G667"/>
      <c r="H667"/>
      <c r="I667"/>
      <c r="J667"/>
    </row>
    <row r="668" spans="5:10" x14ac:dyDescent="0.35">
      <c r="E668"/>
      <c r="F668"/>
      <c r="G668"/>
      <c r="H668"/>
      <c r="I668"/>
      <c r="J668"/>
    </row>
    <row r="669" spans="5:10" x14ac:dyDescent="0.35">
      <c r="E669"/>
      <c r="F669"/>
      <c r="G669"/>
      <c r="H669"/>
      <c r="I669"/>
      <c r="J669"/>
    </row>
    <row r="670" spans="5:10" x14ac:dyDescent="0.35">
      <c r="E670"/>
      <c r="F670"/>
      <c r="G670"/>
      <c r="H670"/>
      <c r="I670"/>
      <c r="J670"/>
    </row>
    <row r="671" spans="5:10" x14ac:dyDescent="0.35">
      <c r="E671"/>
      <c r="F671"/>
      <c r="G671"/>
      <c r="H671"/>
      <c r="I671"/>
      <c r="J671"/>
    </row>
    <row r="672" spans="5:10" x14ac:dyDescent="0.35">
      <c r="E672"/>
      <c r="F672"/>
      <c r="G672"/>
      <c r="H672"/>
      <c r="I672"/>
      <c r="J672"/>
    </row>
    <row r="673" spans="5:10" x14ac:dyDescent="0.35">
      <c r="E673"/>
      <c r="F673"/>
      <c r="G673"/>
      <c r="H673"/>
      <c r="I673"/>
      <c r="J673"/>
    </row>
    <row r="674" spans="5:10" x14ac:dyDescent="0.35">
      <c r="E674"/>
      <c r="F674"/>
      <c r="G674"/>
      <c r="H674"/>
      <c r="I674"/>
      <c r="J674"/>
    </row>
    <row r="675" spans="5:10" x14ac:dyDescent="0.35">
      <c r="E675"/>
      <c r="F675"/>
      <c r="G675"/>
      <c r="H675"/>
      <c r="I675"/>
      <c r="J675"/>
    </row>
    <row r="676" spans="5:10" x14ac:dyDescent="0.35">
      <c r="E676"/>
      <c r="F676"/>
      <c r="G676"/>
      <c r="H676"/>
      <c r="I676"/>
      <c r="J676"/>
    </row>
    <row r="677" spans="5:10" x14ac:dyDescent="0.35">
      <c r="E677"/>
      <c r="F677"/>
      <c r="G677"/>
      <c r="H677"/>
      <c r="I677"/>
      <c r="J677"/>
    </row>
    <row r="678" spans="5:10" x14ac:dyDescent="0.35">
      <c r="E678"/>
      <c r="F678"/>
      <c r="G678"/>
      <c r="H678"/>
      <c r="I678"/>
      <c r="J678"/>
    </row>
    <row r="679" spans="5:10" x14ac:dyDescent="0.35">
      <c r="E679"/>
      <c r="F679"/>
      <c r="G679"/>
      <c r="H679"/>
      <c r="I679"/>
      <c r="J679"/>
    </row>
    <row r="680" spans="5:10" x14ac:dyDescent="0.35">
      <c r="E680"/>
      <c r="F680"/>
      <c r="G680"/>
      <c r="H680"/>
      <c r="I680"/>
      <c r="J680"/>
    </row>
    <row r="681" spans="5:10" x14ac:dyDescent="0.35">
      <c r="E681"/>
      <c r="F681"/>
      <c r="G681"/>
      <c r="H681"/>
      <c r="I681"/>
      <c r="J681"/>
    </row>
    <row r="682" spans="5:10" x14ac:dyDescent="0.35">
      <c r="E682"/>
      <c r="F682"/>
      <c r="G682"/>
      <c r="H682"/>
      <c r="I682"/>
      <c r="J682"/>
    </row>
    <row r="683" spans="5:10" x14ac:dyDescent="0.35">
      <c r="E683"/>
      <c r="F683"/>
      <c r="G683"/>
      <c r="H683"/>
      <c r="I683"/>
      <c r="J683"/>
    </row>
    <row r="684" spans="5:10" x14ac:dyDescent="0.35">
      <c r="E684"/>
      <c r="F684"/>
      <c r="G684"/>
      <c r="H684"/>
      <c r="I684"/>
      <c r="J684"/>
    </row>
    <row r="685" spans="5:10" x14ac:dyDescent="0.35">
      <c r="E685"/>
      <c r="F685"/>
      <c r="G685"/>
      <c r="H685"/>
      <c r="I685"/>
      <c r="J685"/>
    </row>
    <row r="686" spans="5:10" x14ac:dyDescent="0.35">
      <c r="E686"/>
      <c r="F686"/>
      <c r="G686"/>
      <c r="H686"/>
      <c r="I686"/>
      <c r="J686"/>
    </row>
    <row r="687" spans="5:10" x14ac:dyDescent="0.35">
      <c r="E687"/>
      <c r="F687"/>
      <c r="G687"/>
      <c r="H687"/>
      <c r="I687"/>
      <c r="J687"/>
    </row>
    <row r="688" spans="5:10" x14ac:dyDescent="0.35">
      <c r="E688"/>
      <c r="F688"/>
      <c r="G688"/>
      <c r="H688"/>
      <c r="I688"/>
      <c r="J688"/>
    </row>
    <row r="689" spans="5:10" x14ac:dyDescent="0.35">
      <c r="E689"/>
      <c r="F689"/>
      <c r="G689"/>
      <c r="H689"/>
      <c r="I689"/>
      <c r="J689"/>
    </row>
    <row r="690" spans="5:10" x14ac:dyDescent="0.35">
      <c r="E690"/>
      <c r="F690"/>
      <c r="G690"/>
      <c r="H690"/>
      <c r="I690"/>
      <c r="J690"/>
    </row>
    <row r="691" spans="5:10" x14ac:dyDescent="0.35">
      <c r="E691"/>
      <c r="F691"/>
      <c r="G691"/>
      <c r="H691"/>
      <c r="I691"/>
      <c r="J691"/>
    </row>
    <row r="692" spans="5:10" x14ac:dyDescent="0.35">
      <c r="E692"/>
      <c r="F692"/>
      <c r="G692"/>
      <c r="H692"/>
      <c r="I692"/>
      <c r="J692"/>
    </row>
    <row r="693" spans="5:10" x14ac:dyDescent="0.35">
      <c r="E693"/>
      <c r="F693"/>
      <c r="G693"/>
      <c r="H693"/>
      <c r="I693"/>
      <c r="J693"/>
    </row>
    <row r="694" spans="5:10" x14ac:dyDescent="0.35">
      <c r="E694"/>
      <c r="F694"/>
      <c r="G694"/>
      <c r="H694"/>
      <c r="I694"/>
      <c r="J694"/>
    </row>
    <row r="695" spans="5:10" x14ac:dyDescent="0.35">
      <c r="E695"/>
      <c r="F695"/>
      <c r="G695"/>
      <c r="H695"/>
      <c r="I695"/>
      <c r="J695"/>
    </row>
    <row r="696" spans="5:10" x14ac:dyDescent="0.35">
      <c r="E696"/>
      <c r="F696"/>
      <c r="G696"/>
      <c r="H696"/>
      <c r="I696"/>
      <c r="J696"/>
    </row>
    <row r="697" spans="5:10" x14ac:dyDescent="0.35">
      <c r="E697"/>
      <c r="F697"/>
      <c r="G697"/>
      <c r="H697"/>
      <c r="I697"/>
      <c r="J697"/>
    </row>
    <row r="698" spans="5:10" x14ac:dyDescent="0.35">
      <c r="E698"/>
      <c r="F698"/>
      <c r="G698"/>
      <c r="H698"/>
      <c r="I698"/>
      <c r="J698"/>
    </row>
    <row r="699" spans="5:10" x14ac:dyDescent="0.35">
      <c r="E699"/>
      <c r="F699"/>
      <c r="G699"/>
      <c r="H699"/>
      <c r="I699"/>
      <c r="J699"/>
    </row>
    <row r="700" spans="5:10" x14ac:dyDescent="0.35">
      <c r="E700"/>
      <c r="F700"/>
      <c r="G700"/>
      <c r="H700"/>
      <c r="I700"/>
      <c r="J700"/>
    </row>
    <row r="701" spans="5:10" x14ac:dyDescent="0.35">
      <c r="E701"/>
      <c r="F701"/>
      <c r="G701"/>
      <c r="H701"/>
      <c r="I701"/>
      <c r="J701"/>
    </row>
    <row r="702" spans="5:10" x14ac:dyDescent="0.35">
      <c r="E702"/>
      <c r="F702"/>
      <c r="G702"/>
      <c r="H702"/>
      <c r="I702"/>
      <c r="J702"/>
    </row>
    <row r="703" spans="5:10" x14ac:dyDescent="0.35">
      <c r="E703"/>
      <c r="F703"/>
      <c r="G703"/>
      <c r="H703"/>
      <c r="I703"/>
      <c r="J703"/>
    </row>
    <row r="704" spans="5:10" x14ac:dyDescent="0.35">
      <c r="E704"/>
      <c r="F704"/>
      <c r="G704"/>
      <c r="H704"/>
      <c r="I704"/>
      <c r="J704"/>
    </row>
    <row r="705" spans="5:10" x14ac:dyDescent="0.35">
      <c r="E705"/>
      <c r="F705"/>
      <c r="G705"/>
      <c r="H705"/>
      <c r="I705"/>
      <c r="J705"/>
    </row>
    <row r="706" spans="5:10" x14ac:dyDescent="0.35">
      <c r="E706"/>
      <c r="F706"/>
      <c r="G706"/>
      <c r="H706"/>
      <c r="I706"/>
      <c r="J706"/>
    </row>
    <row r="707" spans="5:10" x14ac:dyDescent="0.35">
      <c r="E707"/>
      <c r="F707"/>
      <c r="G707"/>
      <c r="H707"/>
      <c r="I707"/>
      <c r="J707"/>
    </row>
    <row r="708" spans="5:10" x14ac:dyDescent="0.35">
      <c r="E708"/>
      <c r="F708"/>
      <c r="G708"/>
      <c r="H708"/>
      <c r="I708"/>
      <c r="J708"/>
    </row>
    <row r="709" spans="5:10" x14ac:dyDescent="0.35">
      <c r="E709"/>
      <c r="F709"/>
      <c r="G709"/>
      <c r="H709"/>
      <c r="I709"/>
      <c r="J709"/>
    </row>
    <row r="710" spans="5:10" x14ac:dyDescent="0.35">
      <c r="E710"/>
      <c r="F710"/>
      <c r="G710"/>
      <c r="H710"/>
      <c r="I710"/>
      <c r="J710"/>
    </row>
    <row r="711" spans="5:10" x14ac:dyDescent="0.35">
      <c r="E711"/>
      <c r="F711"/>
      <c r="G711"/>
      <c r="H711"/>
      <c r="I711"/>
      <c r="J711"/>
    </row>
    <row r="712" spans="5:10" x14ac:dyDescent="0.35">
      <c r="E712"/>
      <c r="F712"/>
      <c r="G712"/>
      <c r="H712"/>
      <c r="I712"/>
      <c r="J712"/>
    </row>
    <row r="713" spans="5:10" x14ac:dyDescent="0.35">
      <c r="E713"/>
      <c r="F713"/>
      <c r="G713"/>
      <c r="H713"/>
      <c r="I713"/>
      <c r="J713"/>
    </row>
    <row r="714" spans="5:10" x14ac:dyDescent="0.35">
      <c r="E714"/>
      <c r="F714"/>
      <c r="G714"/>
      <c r="H714"/>
      <c r="I714"/>
      <c r="J714"/>
    </row>
    <row r="715" spans="5:10" x14ac:dyDescent="0.35">
      <c r="E715"/>
      <c r="F715"/>
      <c r="G715"/>
      <c r="H715"/>
      <c r="I715"/>
      <c r="J715"/>
    </row>
    <row r="716" spans="5:10" x14ac:dyDescent="0.35">
      <c r="E716"/>
      <c r="F716"/>
      <c r="G716"/>
      <c r="H716"/>
      <c r="I716"/>
      <c r="J716"/>
    </row>
    <row r="717" spans="5:10" x14ac:dyDescent="0.35">
      <c r="E717"/>
      <c r="F717"/>
      <c r="G717"/>
      <c r="H717"/>
      <c r="I717"/>
      <c r="J717"/>
    </row>
    <row r="718" spans="5:10" x14ac:dyDescent="0.35">
      <c r="E718"/>
      <c r="F718"/>
      <c r="G718"/>
      <c r="H718"/>
      <c r="I718"/>
      <c r="J718"/>
    </row>
    <row r="719" spans="5:10" x14ac:dyDescent="0.35">
      <c r="E719"/>
      <c r="F719"/>
      <c r="G719"/>
      <c r="H719"/>
      <c r="I719"/>
      <c r="J719"/>
    </row>
    <row r="720" spans="5:10" x14ac:dyDescent="0.35">
      <c r="E720"/>
      <c r="F720"/>
      <c r="G720"/>
      <c r="H720"/>
      <c r="I720"/>
      <c r="J720"/>
    </row>
    <row r="721" spans="5:10" x14ac:dyDescent="0.35">
      <c r="E721"/>
      <c r="F721"/>
      <c r="G721"/>
      <c r="H721"/>
      <c r="I721"/>
      <c r="J721"/>
    </row>
    <row r="722" spans="5:10" x14ac:dyDescent="0.35">
      <c r="E722"/>
      <c r="F722"/>
      <c r="G722"/>
      <c r="H722"/>
      <c r="I722"/>
      <c r="J722"/>
    </row>
    <row r="723" spans="5:10" x14ac:dyDescent="0.35">
      <c r="E723"/>
      <c r="F723"/>
      <c r="G723"/>
      <c r="H723"/>
      <c r="I723"/>
      <c r="J723"/>
    </row>
    <row r="724" spans="5:10" x14ac:dyDescent="0.35">
      <c r="E724"/>
      <c r="F724"/>
      <c r="G724"/>
      <c r="H724"/>
      <c r="I724"/>
      <c r="J724"/>
    </row>
    <row r="725" spans="5:10" x14ac:dyDescent="0.35">
      <c r="E725"/>
      <c r="F725"/>
      <c r="G725"/>
      <c r="H725"/>
      <c r="I725"/>
      <c r="J725"/>
    </row>
    <row r="726" spans="5:10" x14ac:dyDescent="0.35">
      <c r="E726"/>
      <c r="F726"/>
      <c r="G726"/>
      <c r="H726"/>
      <c r="I726"/>
      <c r="J726"/>
    </row>
    <row r="727" spans="5:10" x14ac:dyDescent="0.35">
      <c r="E727"/>
      <c r="F727"/>
      <c r="G727"/>
      <c r="H727"/>
      <c r="I727"/>
      <c r="J727"/>
    </row>
    <row r="728" spans="5:10" x14ac:dyDescent="0.35">
      <c r="E728"/>
      <c r="F728"/>
      <c r="G728"/>
      <c r="H728"/>
      <c r="I728"/>
      <c r="J728"/>
    </row>
    <row r="729" spans="5:10" x14ac:dyDescent="0.35">
      <c r="E729"/>
      <c r="F729"/>
      <c r="G729"/>
      <c r="H729"/>
      <c r="I729"/>
      <c r="J729"/>
    </row>
    <row r="730" spans="5:10" x14ac:dyDescent="0.35">
      <c r="E730"/>
      <c r="F730"/>
      <c r="G730"/>
      <c r="H730"/>
      <c r="I730"/>
      <c r="J730"/>
    </row>
    <row r="731" spans="5:10" x14ac:dyDescent="0.35">
      <c r="E731"/>
      <c r="F731"/>
      <c r="G731"/>
      <c r="H731"/>
      <c r="I731"/>
      <c r="J731"/>
    </row>
    <row r="732" spans="5:10" x14ac:dyDescent="0.35">
      <c r="E732"/>
      <c r="F732"/>
      <c r="G732"/>
      <c r="H732"/>
      <c r="I732"/>
      <c r="J732"/>
    </row>
    <row r="733" spans="5:10" x14ac:dyDescent="0.35">
      <c r="E733"/>
      <c r="F733"/>
      <c r="G733"/>
      <c r="H733"/>
      <c r="I733"/>
      <c r="J733"/>
    </row>
    <row r="734" spans="5:10" x14ac:dyDescent="0.35">
      <c r="E734"/>
      <c r="F734"/>
      <c r="G734"/>
      <c r="H734"/>
      <c r="I734"/>
      <c r="J734"/>
    </row>
    <row r="735" spans="5:10" x14ac:dyDescent="0.35">
      <c r="E735"/>
      <c r="F735"/>
      <c r="G735"/>
      <c r="H735"/>
      <c r="I735"/>
      <c r="J735"/>
    </row>
    <row r="736" spans="5:10" x14ac:dyDescent="0.35">
      <c r="E736"/>
      <c r="F736"/>
      <c r="G736"/>
      <c r="H736"/>
      <c r="I736"/>
      <c r="J736"/>
    </row>
    <row r="737" spans="5:10" x14ac:dyDescent="0.35">
      <c r="E737"/>
      <c r="F737"/>
      <c r="G737"/>
      <c r="H737"/>
      <c r="I737"/>
      <c r="J737"/>
    </row>
    <row r="738" spans="5:10" x14ac:dyDescent="0.35">
      <c r="E738"/>
      <c r="F738"/>
      <c r="G738"/>
      <c r="H738"/>
      <c r="I738"/>
      <c r="J738"/>
    </row>
    <row r="739" spans="5:10" x14ac:dyDescent="0.35">
      <c r="E739"/>
      <c r="F739"/>
      <c r="G739"/>
      <c r="H739"/>
      <c r="I739"/>
      <c r="J739"/>
    </row>
    <row r="740" spans="5:10" x14ac:dyDescent="0.35">
      <c r="E740"/>
      <c r="F740"/>
      <c r="G740"/>
      <c r="H740"/>
      <c r="I740"/>
      <c r="J740"/>
    </row>
    <row r="741" spans="5:10" x14ac:dyDescent="0.35">
      <c r="E741"/>
      <c r="F741"/>
      <c r="G741"/>
      <c r="H741"/>
      <c r="I741"/>
      <c r="J741"/>
    </row>
    <row r="742" spans="5:10" x14ac:dyDescent="0.35">
      <c r="E742"/>
      <c r="F742"/>
      <c r="G742"/>
      <c r="H742"/>
      <c r="I742"/>
      <c r="J742"/>
    </row>
    <row r="743" spans="5:10" x14ac:dyDescent="0.35">
      <c r="E743"/>
      <c r="F743"/>
      <c r="G743"/>
      <c r="H743"/>
      <c r="I743"/>
      <c r="J743"/>
    </row>
    <row r="744" spans="5:10" x14ac:dyDescent="0.35">
      <c r="E744"/>
      <c r="F744"/>
      <c r="G744"/>
      <c r="H744"/>
      <c r="I744"/>
      <c r="J744"/>
    </row>
    <row r="745" spans="5:10" x14ac:dyDescent="0.35">
      <c r="E745"/>
      <c r="F745"/>
      <c r="G745"/>
      <c r="H745"/>
      <c r="I745"/>
      <c r="J745"/>
    </row>
    <row r="746" spans="5:10" x14ac:dyDescent="0.35">
      <c r="E746"/>
      <c r="F746"/>
      <c r="G746"/>
      <c r="H746"/>
      <c r="I746"/>
      <c r="J746"/>
    </row>
    <row r="747" spans="5:10" x14ac:dyDescent="0.35">
      <c r="E747"/>
      <c r="F747"/>
      <c r="G747"/>
      <c r="H747"/>
      <c r="I747"/>
      <c r="J747"/>
    </row>
    <row r="748" spans="5:10" x14ac:dyDescent="0.35">
      <c r="E748"/>
      <c r="F748"/>
      <c r="G748"/>
      <c r="H748"/>
      <c r="I748"/>
      <c r="J748"/>
    </row>
    <row r="749" spans="5:10" x14ac:dyDescent="0.35">
      <c r="E749"/>
      <c r="F749"/>
      <c r="G749"/>
      <c r="H749"/>
      <c r="I749"/>
      <c r="J749"/>
    </row>
    <row r="750" spans="5:10" x14ac:dyDescent="0.35">
      <c r="E750"/>
      <c r="F750"/>
      <c r="G750"/>
      <c r="H750"/>
      <c r="I750"/>
      <c r="J750"/>
    </row>
    <row r="751" spans="5:10" x14ac:dyDescent="0.35">
      <c r="E751"/>
      <c r="F751"/>
      <c r="G751"/>
      <c r="H751"/>
      <c r="I751"/>
      <c r="J751"/>
    </row>
    <row r="752" spans="5:10" x14ac:dyDescent="0.35">
      <c r="E752"/>
      <c r="F752"/>
      <c r="G752"/>
      <c r="H752"/>
      <c r="I752"/>
      <c r="J752"/>
    </row>
    <row r="753" spans="5:10" x14ac:dyDescent="0.35">
      <c r="E753"/>
      <c r="F753"/>
      <c r="G753"/>
      <c r="H753"/>
      <c r="I753"/>
      <c r="J753"/>
    </row>
    <row r="754" spans="5:10" x14ac:dyDescent="0.35">
      <c r="E754"/>
      <c r="F754"/>
      <c r="G754"/>
      <c r="H754"/>
      <c r="I754"/>
      <c r="J754"/>
    </row>
    <row r="755" spans="5:10" x14ac:dyDescent="0.35">
      <c r="E755"/>
      <c r="F755"/>
      <c r="G755"/>
      <c r="H755"/>
      <c r="I755"/>
      <c r="J755"/>
    </row>
    <row r="756" spans="5:10" x14ac:dyDescent="0.35">
      <c r="E756"/>
      <c r="F756"/>
      <c r="G756"/>
      <c r="H756"/>
      <c r="I756"/>
      <c r="J756"/>
    </row>
    <row r="757" spans="5:10" x14ac:dyDescent="0.35">
      <c r="E757"/>
      <c r="F757"/>
      <c r="G757"/>
      <c r="H757"/>
      <c r="I757"/>
      <c r="J757"/>
    </row>
    <row r="758" spans="5:10" x14ac:dyDescent="0.35">
      <c r="E758"/>
      <c r="F758"/>
      <c r="G758"/>
      <c r="H758"/>
      <c r="I758"/>
      <c r="J758"/>
    </row>
    <row r="759" spans="5:10" x14ac:dyDescent="0.35">
      <c r="E759"/>
      <c r="F759"/>
      <c r="G759"/>
      <c r="H759"/>
      <c r="I759"/>
      <c r="J759"/>
    </row>
    <row r="760" spans="5:10" x14ac:dyDescent="0.35">
      <c r="E760"/>
      <c r="F760"/>
      <c r="G760"/>
      <c r="H760"/>
      <c r="I760"/>
      <c r="J760"/>
    </row>
    <row r="761" spans="5:10" x14ac:dyDescent="0.35">
      <c r="E761"/>
      <c r="F761"/>
      <c r="G761"/>
      <c r="H761"/>
      <c r="I761"/>
      <c r="J761"/>
    </row>
    <row r="762" spans="5:10" x14ac:dyDescent="0.35">
      <c r="E762"/>
      <c r="F762"/>
      <c r="G762"/>
      <c r="H762"/>
      <c r="I762"/>
      <c r="J762"/>
    </row>
    <row r="763" spans="5:10" x14ac:dyDescent="0.35">
      <c r="E763"/>
      <c r="F763"/>
      <c r="G763"/>
      <c r="H763"/>
      <c r="I763"/>
      <c r="J763"/>
    </row>
    <row r="764" spans="5:10" x14ac:dyDescent="0.35">
      <c r="E764"/>
      <c r="F764"/>
      <c r="G764"/>
      <c r="H764"/>
      <c r="I764"/>
      <c r="J764"/>
    </row>
    <row r="765" spans="5:10" x14ac:dyDescent="0.35">
      <c r="E765"/>
      <c r="F765"/>
      <c r="G765"/>
      <c r="H765"/>
      <c r="I765"/>
      <c r="J765"/>
    </row>
    <row r="766" spans="5:10" x14ac:dyDescent="0.35">
      <c r="E766"/>
      <c r="F766"/>
      <c r="G766"/>
      <c r="H766"/>
      <c r="I766"/>
      <c r="J766"/>
    </row>
    <row r="767" spans="5:10" x14ac:dyDescent="0.35">
      <c r="E767"/>
      <c r="F767"/>
      <c r="G767"/>
      <c r="H767"/>
      <c r="I767"/>
      <c r="J767"/>
    </row>
    <row r="768" spans="5:10" x14ac:dyDescent="0.35">
      <c r="E768"/>
      <c r="F768"/>
      <c r="G768"/>
      <c r="H768"/>
      <c r="I768"/>
      <c r="J768"/>
    </row>
    <row r="769" spans="5:10" x14ac:dyDescent="0.35">
      <c r="E769"/>
      <c r="F769"/>
      <c r="G769"/>
      <c r="H769"/>
      <c r="I769"/>
      <c r="J769"/>
    </row>
    <row r="770" spans="5:10" x14ac:dyDescent="0.35">
      <c r="E770"/>
      <c r="F770"/>
      <c r="G770"/>
      <c r="H770"/>
      <c r="I770"/>
      <c r="J770"/>
    </row>
    <row r="771" spans="5:10" x14ac:dyDescent="0.35">
      <c r="E771"/>
      <c r="F771"/>
      <c r="G771"/>
      <c r="H771"/>
      <c r="I771"/>
      <c r="J771"/>
    </row>
    <row r="772" spans="5:10" x14ac:dyDescent="0.35">
      <c r="E772"/>
      <c r="F772"/>
      <c r="G772"/>
      <c r="H772"/>
      <c r="I772"/>
      <c r="J772"/>
    </row>
    <row r="773" spans="5:10" x14ac:dyDescent="0.35">
      <c r="E773"/>
      <c r="F773"/>
      <c r="G773"/>
      <c r="H773"/>
      <c r="I773"/>
      <c r="J773"/>
    </row>
    <row r="774" spans="5:10" x14ac:dyDescent="0.35">
      <c r="E774"/>
      <c r="F774"/>
      <c r="G774"/>
      <c r="H774"/>
      <c r="I774"/>
      <c r="J774"/>
    </row>
    <row r="775" spans="5:10" x14ac:dyDescent="0.35">
      <c r="E775"/>
      <c r="F775"/>
      <c r="G775"/>
      <c r="H775"/>
      <c r="I775"/>
      <c r="J775"/>
    </row>
    <row r="776" spans="5:10" x14ac:dyDescent="0.35">
      <c r="E776"/>
      <c r="F776"/>
      <c r="G776"/>
      <c r="H776"/>
      <c r="I776"/>
      <c r="J776"/>
    </row>
    <row r="777" spans="5:10" x14ac:dyDescent="0.35">
      <c r="E777"/>
      <c r="F777"/>
      <c r="G777"/>
      <c r="H777"/>
      <c r="I777"/>
      <c r="J777"/>
    </row>
    <row r="778" spans="5:10" x14ac:dyDescent="0.35">
      <c r="E778"/>
      <c r="F778"/>
      <c r="G778"/>
      <c r="H778"/>
      <c r="I778"/>
      <c r="J778"/>
    </row>
    <row r="779" spans="5:10" x14ac:dyDescent="0.35">
      <c r="E779"/>
      <c r="F779"/>
      <c r="G779"/>
      <c r="H779"/>
      <c r="I779"/>
      <c r="J779"/>
    </row>
    <row r="780" spans="5:10" x14ac:dyDescent="0.35">
      <c r="E780"/>
      <c r="F780"/>
      <c r="G780"/>
      <c r="H780"/>
      <c r="I780"/>
      <c r="J780"/>
    </row>
    <row r="781" spans="5:10" x14ac:dyDescent="0.35">
      <c r="E781"/>
      <c r="F781"/>
      <c r="G781"/>
      <c r="H781"/>
      <c r="I781"/>
      <c r="J781"/>
    </row>
    <row r="782" spans="5:10" x14ac:dyDescent="0.35">
      <c r="E782"/>
      <c r="F782"/>
      <c r="G782"/>
      <c r="H782"/>
      <c r="I782"/>
      <c r="J782"/>
    </row>
    <row r="783" spans="5:10" x14ac:dyDescent="0.35">
      <c r="E783"/>
      <c r="F783"/>
      <c r="G783"/>
      <c r="H783"/>
      <c r="I783"/>
      <c r="J783"/>
    </row>
    <row r="784" spans="5:10" x14ac:dyDescent="0.35">
      <c r="E784"/>
      <c r="F784"/>
      <c r="G784"/>
      <c r="H784"/>
      <c r="I784"/>
      <c r="J784"/>
    </row>
    <row r="785" spans="5:10" x14ac:dyDescent="0.35">
      <c r="E785"/>
      <c r="F785"/>
      <c r="G785"/>
      <c r="H785"/>
      <c r="I785"/>
      <c r="J785"/>
    </row>
    <row r="786" spans="5:10" x14ac:dyDescent="0.35">
      <c r="E786"/>
      <c r="F786"/>
      <c r="G786"/>
      <c r="H786"/>
      <c r="I786"/>
      <c r="J786"/>
    </row>
    <row r="787" spans="5:10" x14ac:dyDescent="0.35">
      <c r="E787"/>
      <c r="F787"/>
      <c r="G787"/>
      <c r="H787"/>
      <c r="I787"/>
      <c r="J787"/>
    </row>
    <row r="788" spans="5:10" x14ac:dyDescent="0.35">
      <c r="E788"/>
      <c r="F788"/>
      <c r="G788"/>
      <c r="H788"/>
      <c r="I788"/>
      <c r="J788"/>
    </row>
    <row r="789" spans="5:10" x14ac:dyDescent="0.35">
      <c r="E789"/>
      <c r="F789"/>
      <c r="G789"/>
      <c r="H789"/>
      <c r="I789"/>
      <c r="J789"/>
    </row>
    <row r="790" spans="5:10" x14ac:dyDescent="0.35">
      <c r="E790"/>
      <c r="F790"/>
      <c r="G790"/>
      <c r="H790"/>
      <c r="I790"/>
      <c r="J790"/>
    </row>
    <row r="791" spans="5:10" x14ac:dyDescent="0.35">
      <c r="E791"/>
      <c r="F791"/>
      <c r="G791"/>
      <c r="H791"/>
      <c r="I791"/>
      <c r="J791"/>
    </row>
    <row r="792" spans="5:10" x14ac:dyDescent="0.35">
      <c r="E792"/>
      <c r="F792"/>
      <c r="G792"/>
      <c r="H792"/>
      <c r="I792"/>
      <c r="J792"/>
    </row>
    <row r="793" spans="5:10" x14ac:dyDescent="0.35">
      <c r="E793"/>
      <c r="F793"/>
      <c r="G793"/>
      <c r="H793"/>
      <c r="I793"/>
      <c r="J793"/>
    </row>
    <row r="794" spans="5:10" x14ac:dyDescent="0.35">
      <c r="E794"/>
      <c r="F794"/>
      <c r="G794"/>
      <c r="H794"/>
      <c r="I794"/>
      <c r="J794"/>
    </row>
    <row r="795" spans="5:10" x14ac:dyDescent="0.35">
      <c r="E795"/>
      <c r="F795"/>
      <c r="G795"/>
      <c r="H795"/>
      <c r="I795"/>
      <c r="J795"/>
    </row>
    <row r="796" spans="5:10" x14ac:dyDescent="0.35">
      <c r="E796"/>
      <c r="F796"/>
      <c r="G796"/>
      <c r="H796"/>
      <c r="I796"/>
      <c r="J796"/>
    </row>
    <row r="797" spans="5:10" x14ac:dyDescent="0.35">
      <c r="E797"/>
      <c r="F797"/>
      <c r="G797"/>
      <c r="H797"/>
      <c r="I797"/>
      <c r="J797"/>
    </row>
    <row r="798" spans="5:10" x14ac:dyDescent="0.35">
      <c r="E798"/>
      <c r="F798"/>
      <c r="G798"/>
      <c r="H798"/>
      <c r="I798"/>
      <c r="J798"/>
    </row>
    <row r="799" spans="5:10" x14ac:dyDescent="0.35">
      <c r="E799"/>
      <c r="F799"/>
      <c r="G799"/>
      <c r="H799"/>
      <c r="I799"/>
      <c r="J799"/>
    </row>
    <row r="800" spans="5:10" x14ac:dyDescent="0.35">
      <c r="E800"/>
      <c r="F800"/>
      <c r="G800"/>
      <c r="H800"/>
      <c r="I800"/>
      <c r="J800"/>
    </row>
    <row r="801" spans="5:10" x14ac:dyDescent="0.35">
      <c r="E801"/>
      <c r="F801"/>
      <c r="G801"/>
      <c r="H801"/>
      <c r="I801"/>
      <c r="J801"/>
    </row>
    <row r="802" spans="5:10" x14ac:dyDescent="0.35">
      <c r="E802"/>
      <c r="F802"/>
      <c r="G802"/>
      <c r="H802"/>
      <c r="I802"/>
      <c r="J802"/>
    </row>
    <row r="803" spans="5:10" x14ac:dyDescent="0.35">
      <c r="E803"/>
      <c r="F803"/>
      <c r="G803"/>
      <c r="H803"/>
      <c r="I803"/>
      <c r="J803"/>
    </row>
    <row r="804" spans="5:10" x14ac:dyDescent="0.35">
      <c r="E804"/>
      <c r="F804"/>
      <c r="G804"/>
      <c r="H804"/>
      <c r="I804"/>
      <c r="J804"/>
    </row>
    <row r="805" spans="5:10" x14ac:dyDescent="0.35">
      <c r="E805"/>
      <c r="F805"/>
      <c r="G805"/>
      <c r="H805"/>
      <c r="I805"/>
      <c r="J805"/>
    </row>
    <row r="806" spans="5:10" x14ac:dyDescent="0.35">
      <c r="E806"/>
      <c r="F806"/>
      <c r="G806"/>
      <c r="H806"/>
      <c r="I806"/>
      <c r="J806"/>
    </row>
    <row r="807" spans="5:10" x14ac:dyDescent="0.35">
      <c r="E807"/>
      <c r="F807"/>
      <c r="G807"/>
      <c r="H807"/>
      <c r="I807"/>
      <c r="J807"/>
    </row>
    <row r="808" spans="5:10" x14ac:dyDescent="0.35">
      <c r="E808"/>
      <c r="F808"/>
      <c r="G808"/>
      <c r="H808"/>
      <c r="I808"/>
      <c r="J808"/>
    </row>
    <row r="809" spans="5:10" x14ac:dyDescent="0.35">
      <c r="E809"/>
      <c r="F809"/>
      <c r="G809"/>
      <c r="H809"/>
      <c r="I809"/>
      <c r="J809"/>
    </row>
    <row r="810" spans="5:10" x14ac:dyDescent="0.35">
      <c r="E810"/>
      <c r="F810"/>
      <c r="G810"/>
      <c r="H810"/>
      <c r="I810"/>
      <c r="J810"/>
    </row>
    <row r="811" spans="5:10" x14ac:dyDescent="0.35">
      <c r="E811"/>
      <c r="F811"/>
      <c r="G811"/>
      <c r="H811"/>
      <c r="I811"/>
      <c r="J811"/>
    </row>
    <row r="812" spans="5:10" x14ac:dyDescent="0.35">
      <c r="E812"/>
      <c r="F812"/>
      <c r="G812"/>
      <c r="H812"/>
      <c r="I812"/>
      <c r="J812"/>
    </row>
    <row r="813" spans="5:10" x14ac:dyDescent="0.35">
      <c r="E813"/>
      <c r="F813"/>
      <c r="G813"/>
      <c r="H813"/>
      <c r="I813"/>
      <c r="J813"/>
    </row>
    <row r="814" spans="5:10" x14ac:dyDescent="0.35">
      <c r="E814"/>
      <c r="F814"/>
      <c r="G814"/>
      <c r="H814"/>
      <c r="I814"/>
      <c r="J814"/>
    </row>
    <row r="815" spans="5:10" x14ac:dyDescent="0.35">
      <c r="E815"/>
      <c r="F815"/>
      <c r="G815"/>
      <c r="H815"/>
      <c r="I815"/>
      <c r="J815"/>
    </row>
    <row r="816" spans="5:10" x14ac:dyDescent="0.35">
      <c r="E816"/>
      <c r="F816"/>
      <c r="G816"/>
      <c r="H816"/>
      <c r="I816"/>
      <c r="J816"/>
    </row>
    <row r="817" spans="5:10" x14ac:dyDescent="0.35">
      <c r="E817"/>
      <c r="F817"/>
      <c r="G817"/>
      <c r="H817"/>
      <c r="I817"/>
      <c r="J817"/>
    </row>
    <row r="818" spans="5:10" x14ac:dyDescent="0.35">
      <c r="E818"/>
      <c r="F818"/>
      <c r="G818"/>
      <c r="H818"/>
      <c r="I818"/>
      <c r="J818"/>
    </row>
    <row r="819" spans="5:10" x14ac:dyDescent="0.35">
      <c r="E819"/>
      <c r="F819"/>
      <c r="G819"/>
      <c r="H819"/>
      <c r="I819"/>
      <c r="J819"/>
    </row>
    <row r="820" spans="5:10" x14ac:dyDescent="0.35">
      <c r="E820"/>
      <c r="F820"/>
      <c r="G820"/>
      <c r="H820"/>
      <c r="I820"/>
      <c r="J820"/>
    </row>
    <row r="821" spans="5:10" x14ac:dyDescent="0.35">
      <c r="E821"/>
      <c r="F821"/>
      <c r="G821"/>
      <c r="H821"/>
      <c r="I821"/>
      <c r="J821"/>
    </row>
    <row r="822" spans="5:10" x14ac:dyDescent="0.35">
      <c r="E822"/>
      <c r="F822"/>
      <c r="G822"/>
      <c r="H822"/>
      <c r="I822"/>
      <c r="J822"/>
    </row>
    <row r="823" spans="5:10" x14ac:dyDescent="0.35">
      <c r="E823"/>
      <c r="F823"/>
      <c r="G823"/>
      <c r="H823"/>
      <c r="I823"/>
      <c r="J823"/>
    </row>
    <row r="824" spans="5:10" x14ac:dyDescent="0.35">
      <c r="E824"/>
      <c r="F824"/>
      <c r="G824"/>
      <c r="H824"/>
      <c r="I824"/>
      <c r="J824"/>
    </row>
    <row r="825" spans="5:10" x14ac:dyDescent="0.35">
      <c r="E825"/>
      <c r="F825"/>
      <c r="G825"/>
      <c r="H825"/>
      <c r="I825"/>
      <c r="J825"/>
    </row>
    <row r="826" spans="5:10" x14ac:dyDescent="0.35">
      <c r="E826"/>
      <c r="F826"/>
      <c r="G826"/>
      <c r="H826"/>
      <c r="I826"/>
      <c r="J826"/>
    </row>
    <row r="827" spans="5:10" x14ac:dyDescent="0.35">
      <c r="E827"/>
      <c r="F827"/>
      <c r="G827"/>
      <c r="H827"/>
      <c r="I827"/>
      <c r="J827"/>
    </row>
    <row r="828" spans="5:10" x14ac:dyDescent="0.35">
      <c r="E828"/>
      <c r="F828"/>
      <c r="G828"/>
      <c r="H828"/>
      <c r="I828"/>
      <c r="J828"/>
    </row>
    <row r="829" spans="5:10" x14ac:dyDescent="0.35">
      <c r="E829"/>
      <c r="F829"/>
      <c r="G829"/>
      <c r="H829"/>
      <c r="I829"/>
      <c r="J829"/>
    </row>
    <row r="830" spans="5:10" x14ac:dyDescent="0.35">
      <c r="E830"/>
      <c r="F830"/>
      <c r="G830"/>
      <c r="H830"/>
      <c r="I830"/>
      <c r="J830"/>
    </row>
    <row r="831" spans="5:10" x14ac:dyDescent="0.35">
      <c r="E831"/>
      <c r="F831"/>
      <c r="G831"/>
      <c r="H831"/>
      <c r="I831"/>
      <c r="J831"/>
    </row>
    <row r="832" spans="5:10" x14ac:dyDescent="0.35">
      <c r="E832"/>
      <c r="F832"/>
      <c r="G832"/>
      <c r="H832"/>
      <c r="I832"/>
      <c r="J832"/>
    </row>
    <row r="833" spans="5:10" x14ac:dyDescent="0.35">
      <c r="E833"/>
      <c r="F833"/>
      <c r="G833"/>
      <c r="H833"/>
      <c r="I833"/>
      <c r="J833"/>
    </row>
    <row r="834" spans="5:10" x14ac:dyDescent="0.35">
      <c r="E834"/>
      <c r="F834"/>
      <c r="G834"/>
      <c r="H834"/>
      <c r="I834"/>
      <c r="J834"/>
    </row>
    <row r="835" spans="5:10" x14ac:dyDescent="0.35">
      <c r="E835"/>
      <c r="F835"/>
      <c r="G835"/>
      <c r="H835"/>
      <c r="I835"/>
      <c r="J835"/>
    </row>
    <row r="836" spans="5:10" x14ac:dyDescent="0.35">
      <c r="E836"/>
      <c r="F836"/>
      <c r="G836"/>
      <c r="H836"/>
      <c r="I836"/>
      <c r="J836"/>
    </row>
    <row r="837" spans="5:10" x14ac:dyDescent="0.35">
      <c r="E837"/>
      <c r="F837"/>
      <c r="G837"/>
      <c r="H837"/>
      <c r="I837"/>
      <c r="J837"/>
    </row>
    <row r="838" spans="5:10" x14ac:dyDescent="0.35">
      <c r="E838"/>
      <c r="F838"/>
      <c r="G838"/>
      <c r="H838"/>
      <c r="I838"/>
      <c r="J838"/>
    </row>
    <row r="839" spans="5:10" x14ac:dyDescent="0.35">
      <c r="E839"/>
      <c r="F839"/>
      <c r="G839"/>
      <c r="H839"/>
      <c r="I839"/>
      <c r="J839"/>
    </row>
    <row r="840" spans="5:10" x14ac:dyDescent="0.35">
      <c r="E840"/>
      <c r="F840"/>
      <c r="G840"/>
      <c r="H840"/>
      <c r="I840"/>
      <c r="J840"/>
    </row>
    <row r="841" spans="5:10" x14ac:dyDescent="0.35">
      <c r="E841"/>
      <c r="F841"/>
      <c r="G841"/>
      <c r="H841"/>
      <c r="I841"/>
      <c r="J841"/>
    </row>
    <row r="842" spans="5:10" x14ac:dyDescent="0.35">
      <c r="E842"/>
      <c r="F842"/>
      <c r="G842"/>
      <c r="H842"/>
      <c r="I842"/>
      <c r="J842"/>
    </row>
    <row r="843" spans="5:10" x14ac:dyDescent="0.35">
      <c r="E843"/>
      <c r="F843"/>
      <c r="G843"/>
      <c r="H843"/>
      <c r="I843"/>
      <c r="J843"/>
    </row>
    <row r="844" spans="5:10" x14ac:dyDescent="0.35">
      <c r="E844"/>
      <c r="F844"/>
      <c r="G844"/>
      <c r="H844"/>
      <c r="I844"/>
      <c r="J844"/>
    </row>
    <row r="845" spans="5:10" x14ac:dyDescent="0.35">
      <c r="E845"/>
      <c r="F845"/>
      <c r="G845"/>
      <c r="H845"/>
      <c r="I845"/>
      <c r="J845"/>
    </row>
    <row r="846" spans="5:10" x14ac:dyDescent="0.35">
      <c r="E846"/>
      <c r="F846"/>
      <c r="G846"/>
      <c r="H846"/>
      <c r="I846"/>
      <c r="J846"/>
    </row>
    <row r="847" spans="5:10" x14ac:dyDescent="0.35">
      <c r="E847"/>
      <c r="F847"/>
      <c r="G847"/>
      <c r="H847"/>
      <c r="I847"/>
      <c r="J847"/>
    </row>
    <row r="848" spans="5:10" x14ac:dyDescent="0.35">
      <c r="E848"/>
      <c r="F848"/>
      <c r="G848"/>
      <c r="H848"/>
      <c r="I848"/>
      <c r="J848"/>
    </row>
    <row r="849" spans="5:10" x14ac:dyDescent="0.35">
      <c r="E849"/>
      <c r="F849"/>
      <c r="G849"/>
      <c r="H849"/>
      <c r="I849"/>
      <c r="J849"/>
    </row>
    <row r="850" spans="5:10" x14ac:dyDescent="0.35">
      <c r="E850"/>
      <c r="F850"/>
      <c r="G850"/>
      <c r="H850"/>
      <c r="I850"/>
      <c r="J850"/>
    </row>
    <row r="851" spans="5:10" x14ac:dyDescent="0.35">
      <c r="E851"/>
      <c r="F851"/>
      <c r="G851"/>
      <c r="H851"/>
      <c r="I851"/>
      <c r="J851"/>
    </row>
    <row r="852" spans="5:10" x14ac:dyDescent="0.35">
      <c r="E852"/>
      <c r="F852"/>
      <c r="G852"/>
      <c r="H852"/>
      <c r="I852"/>
      <c r="J852"/>
    </row>
    <row r="853" spans="5:10" x14ac:dyDescent="0.35">
      <c r="E853"/>
      <c r="F853"/>
      <c r="G853"/>
      <c r="H853"/>
      <c r="I853"/>
      <c r="J853"/>
    </row>
    <row r="854" spans="5:10" x14ac:dyDescent="0.35">
      <c r="E854"/>
      <c r="F854"/>
      <c r="G854"/>
      <c r="H854"/>
      <c r="I854"/>
      <c r="J854"/>
    </row>
    <row r="855" spans="5:10" x14ac:dyDescent="0.35">
      <c r="E855"/>
      <c r="F855"/>
      <c r="G855"/>
      <c r="H855"/>
      <c r="I855"/>
      <c r="J855"/>
    </row>
    <row r="856" spans="5:10" x14ac:dyDescent="0.35">
      <c r="E856"/>
      <c r="F856"/>
      <c r="G856"/>
      <c r="H856"/>
      <c r="I856"/>
      <c r="J856"/>
    </row>
    <row r="857" spans="5:10" x14ac:dyDescent="0.35">
      <c r="E857"/>
      <c r="F857"/>
      <c r="G857"/>
      <c r="H857"/>
      <c r="I857"/>
      <c r="J857"/>
    </row>
    <row r="858" spans="5:10" x14ac:dyDescent="0.35">
      <c r="E858"/>
      <c r="F858"/>
      <c r="G858"/>
      <c r="H858"/>
      <c r="I858"/>
      <c r="J858"/>
    </row>
    <row r="859" spans="5:10" x14ac:dyDescent="0.35">
      <c r="E859"/>
      <c r="F859"/>
      <c r="G859"/>
      <c r="H859"/>
      <c r="I859"/>
      <c r="J859"/>
    </row>
    <row r="860" spans="5:10" x14ac:dyDescent="0.35">
      <c r="E860"/>
      <c r="F860"/>
      <c r="G860"/>
      <c r="H860"/>
      <c r="I860"/>
      <c r="J860"/>
    </row>
    <row r="861" spans="5:10" x14ac:dyDescent="0.35">
      <c r="E861"/>
      <c r="F861"/>
      <c r="G861"/>
      <c r="H861"/>
      <c r="I861"/>
      <c r="J861"/>
    </row>
    <row r="862" spans="5:10" x14ac:dyDescent="0.35">
      <c r="E862"/>
      <c r="F862"/>
      <c r="G862"/>
      <c r="H862"/>
      <c r="I862"/>
      <c r="J862"/>
    </row>
    <row r="863" spans="5:10" x14ac:dyDescent="0.35">
      <c r="E863"/>
      <c r="F863"/>
      <c r="G863"/>
      <c r="H863"/>
      <c r="I863"/>
      <c r="J863"/>
    </row>
    <row r="864" spans="5:10" x14ac:dyDescent="0.35">
      <c r="E864"/>
      <c r="F864"/>
      <c r="G864"/>
      <c r="H864"/>
      <c r="I864"/>
      <c r="J864"/>
    </row>
    <row r="865" spans="5:10" x14ac:dyDescent="0.35">
      <c r="E865"/>
      <c r="F865"/>
      <c r="G865"/>
      <c r="H865"/>
      <c r="I865"/>
      <c r="J865"/>
    </row>
    <row r="866" spans="5:10" x14ac:dyDescent="0.35">
      <c r="E866"/>
      <c r="F866"/>
      <c r="G866"/>
      <c r="H866"/>
      <c r="I866"/>
      <c r="J866"/>
    </row>
    <row r="867" spans="5:10" x14ac:dyDescent="0.35">
      <c r="E867"/>
      <c r="F867"/>
      <c r="G867"/>
      <c r="H867"/>
      <c r="I867"/>
      <c r="J867"/>
    </row>
    <row r="868" spans="5:10" x14ac:dyDescent="0.35">
      <c r="E868"/>
      <c r="F868"/>
      <c r="G868"/>
      <c r="H868"/>
      <c r="I868"/>
      <c r="J868"/>
    </row>
    <row r="869" spans="5:10" x14ac:dyDescent="0.35">
      <c r="E869"/>
      <c r="F869"/>
      <c r="G869"/>
      <c r="H869"/>
      <c r="I869"/>
      <c r="J869"/>
    </row>
    <row r="870" spans="5:10" x14ac:dyDescent="0.35">
      <c r="E870"/>
      <c r="F870"/>
      <c r="G870"/>
      <c r="H870"/>
      <c r="I870"/>
      <c r="J870"/>
    </row>
    <row r="871" spans="5:10" x14ac:dyDescent="0.35">
      <c r="E871"/>
      <c r="F871"/>
      <c r="G871"/>
      <c r="H871"/>
      <c r="I871"/>
      <c r="J871"/>
    </row>
    <row r="872" spans="5:10" x14ac:dyDescent="0.35">
      <c r="E872"/>
      <c r="F872"/>
      <c r="G872"/>
      <c r="H872"/>
      <c r="I872"/>
      <c r="J872"/>
    </row>
    <row r="873" spans="5:10" x14ac:dyDescent="0.35">
      <c r="E873"/>
      <c r="F873"/>
      <c r="G873"/>
      <c r="H873"/>
      <c r="I873"/>
      <c r="J873"/>
    </row>
    <row r="874" spans="5:10" x14ac:dyDescent="0.35">
      <c r="E874"/>
      <c r="F874"/>
      <c r="G874"/>
      <c r="H874"/>
      <c r="I874"/>
      <c r="J874"/>
    </row>
    <row r="875" spans="5:10" x14ac:dyDescent="0.35">
      <c r="E875"/>
      <c r="F875"/>
      <c r="G875"/>
      <c r="H875"/>
      <c r="I875"/>
      <c r="J875"/>
    </row>
    <row r="876" spans="5:10" x14ac:dyDescent="0.35">
      <c r="E876"/>
      <c r="F876"/>
      <c r="G876"/>
      <c r="H876"/>
      <c r="I876"/>
      <c r="J876"/>
    </row>
    <row r="877" spans="5:10" x14ac:dyDescent="0.35">
      <c r="E877"/>
      <c r="F877"/>
      <c r="G877"/>
      <c r="H877"/>
      <c r="I877"/>
      <c r="J877"/>
    </row>
    <row r="878" spans="5:10" x14ac:dyDescent="0.35">
      <c r="E878"/>
      <c r="F878"/>
      <c r="G878"/>
      <c r="H878"/>
      <c r="I878"/>
      <c r="J878"/>
    </row>
    <row r="879" spans="5:10" x14ac:dyDescent="0.35">
      <c r="E879"/>
      <c r="F879"/>
      <c r="G879"/>
      <c r="H879"/>
      <c r="I879"/>
      <c r="J879"/>
    </row>
    <row r="880" spans="5:10" x14ac:dyDescent="0.35">
      <c r="E880"/>
      <c r="F880"/>
      <c r="G880"/>
      <c r="H880"/>
      <c r="I880"/>
      <c r="J880"/>
    </row>
    <row r="881" spans="5:10" x14ac:dyDescent="0.35">
      <c r="E881"/>
      <c r="F881"/>
      <c r="G881"/>
      <c r="H881"/>
      <c r="I881"/>
      <c r="J881"/>
    </row>
    <row r="882" spans="5:10" x14ac:dyDescent="0.35">
      <c r="E882"/>
      <c r="F882"/>
      <c r="G882"/>
      <c r="H882"/>
      <c r="I882"/>
      <c r="J882"/>
    </row>
    <row r="883" spans="5:10" x14ac:dyDescent="0.35">
      <c r="E883"/>
      <c r="F883"/>
      <c r="G883"/>
      <c r="H883"/>
      <c r="I883"/>
      <c r="J883"/>
    </row>
    <row r="884" spans="5:10" x14ac:dyDescent="0.35">
      <c r="E884"/>
      <c r="F884"/>
      <c r="G884"/>
      <c r="H884"/>
      <c r="I884"/>
      <c r="J884"/>
    </row>
    <row r="885" spans="5:10" x14ac:dyDescent="0.35">
      <c r="E885"/>
      <c r="F885"/>
      <c r="G885"/>
      <c r="H885"/>
      <c r="I885"/>
      <c r="J885"/>
    </row>
    <row r="886" spans="5:10" x14ac:dyDescent="0.35">
      <c r="E886"/>
      <c r="F886"/>
      <c r="G886"/>
      <c r="H886"/>
      <c r="I886"/>
      <c r="J886"/>
    </row>
    <row r="887" spans="5:10" x14ac:dyDescent="0.35">
      <c r="E887"/>
      <c r="F887"/>
      <c r="G887"/>
      <c r="H887"/>
      <c r="I887"/>
      <c r="J887"/>
    </row>
    <row r="888" spans="5:10" x14ac:dyDescent="0.35">
      <c r="E888"/>
      <c r="F888"/>
      <c r="G888"/>
      <c r="H888"/>
      <c r="I888"/>
      <c r="J888"/>
    </row>
    <row r="889" spans="5:10" x14ac:dyDescent="0.35">
      <c r="E889"/>
      <c r="F889"/>
      <c r="G889"/>
      <c r="H889"/>
      <c r="I889"/>
      <c r="J889"/>
    </row>
    <row r="890" spans="5:10" x14ac:dyDescent="0.35">
      <c r="E890"/>
      <c r="F890"/>
      <c r="G890"/>
      <c r="H890"/>
      <c r="I890"/>
      <c r="J890"/>
    </row>
    <row r="891" spans="5:10" x14ac:dyDescent="0.35">
      <c r="E891"/>
      <c r="F891"/>
      <c r="G891"/>
      <c r="H891"/>
      <c r="I891"/>
      <c r="J891"/>
    </row>
    <row r="892" spans="5:10" x14ac:dyDescent="0.35">
      <c r="E892"/>
      <c r="F892"/>
      <c r="G892"/>
      <c r="H892"/>
      <c r="I892"/>
      <c r="J892"/>
    </row>
    <row r="893" spans="5:10" x14ac:dyDescent="0.35">
      <c r="E893"/>
      <c r="F893"/>
      <c r="G893"/>
      <c r="H893"/>
      <c r="I893"/>
      <c r="J893"/>
    </row>
    <row r="894" spans="5:10" x14ac:dyDescent="0.35">
      <c r="E894"/>
      <c r="F894"/>
      <c r="G894"/>
      <c r="H894"/>
      <c r="I894"/>
      <c r="J894"/>
    </row>
    <row r="895" spans="5:10" x14ac:dyDescent="0.35">
      <c r="E895"/>
      <c r="F895"/>
      <c r="G895"/>
      <c r="H895"/>
      <c r="I895"/>
      <c r="J895"/>
    </row>
    <row r="896" spans="5:10" x14ac:dyDescent="0.35">
      <c r="E896"/>
      <c r="F896"/>
      <c r="G896"/>
      <c r="H896"/>
      <c r="I896"/>
      <c r="J896"/>
    </row>
    <row r="897" spans="5:10" x14ac:dyDescent="0.35">
      <c r="E897"/>
      <c r="F897"/>
      <c r="G897"/>
      <c r="H897"/>
      <c r="I897"/>
      <c r="J897"/>
    </row>
    <row r="898" spans="5:10" x14ac:dyDescent="0.35">
      <c r="E898"/>
      <c r="F898"/>
      <c r="G898"/>
      <c r="H898"/>
      <c r="I898"/>
      <c r="J898"/>
    </row>
    <row r="899" spans="5:10" x14ac:dyDescent="0.35">
      <c r="E899"/>
      <c r="F899"/>
      <c r="G899"/>
      <c r="H899"/>
      <c r="I899"/>
      <c r="J899"/>
    </row>
    <row r="900" spans="5:10" x14ac:dyDescent="0.35">
      <c r="E900"/>
      <c r="F900"/>
      <c r="G900"/>
      <c r="H900"/>
      <c r="I900"/>
      <c r="J900"/>
    </row>
    <row r="901" spans="5:10" x14ac:dyDescent="0.35">
      <c r="E901"/>
      <c r="F901"/>
      <c r="G901"/>
      <c r="H901"/>
      <c r="I901"/>
      <c r="J901"/>
    </row>
    <row r="902" spans="5:10" x14ac:dyDescent="0.35">
      <c r="E902"/>
      <c r="F902"/>
      <c r="G902"/>
      <c r="H902"/>
      <c r="I902"/>
      <c r="J902"/>
    </row>
    <row r="903" spans="5:10" x14ac:dyDescent="0.35">
      <c r="E903"/>
      <c r="F903"/>
      <c r="G903"/>
      <c r="H903"/>
      <c r="I903"/>
      <c r="J903"/>
    </row>
    <row r="904" spans="5:10" x14ac:dyDescent="0.35">
      <c r="E904"/>
      <c r="F904"/>
      <c r="G904"/>
      <c r="H904"/>
      <c r="I904"/>
      <c r="J904"/>
    </row>
    <row r="905" spans="5:10" x14ac:dyDescent="0.35">
      <c r="E905"/>
      <c r="F905"/>
      <c r="G905"/>
      <c r="H905"/>
      <c r="I905"/>
      <c r="J905"/>
    </row>
    <row r="906" spans="5:10" x14ac:dyDescent="0.35">
      <c r="E906"/>
      <c r="F906"/>
      <c r="G906"/>
      <c r="H906"/>
      <c r="I906"/>
      <c r="J906"/>
    </row>
    <row r="907" spans="5:10" x14ac:dyDescent="0.35">
      <c r="E907"/>
      <c r="F907"/>
      <c r="G907"/>
      <c r="H907"/>
      <c r="I907"/>
      <c r="J907"/>
    </row>
    <row r="908" spans="5:10" x14ac:dyDescent="0.35">
      <c r="E908"/>
      <c r="F908"/>
      <c r="G908"/>
      <c r="H908"/>
      <c r="I908"/>
      <c r="J908"/>
    </row>
    <row r="909" spans="5:10" x14ac:dyDescent="0.35">
      <c r="E909"/>
      <c r="F909"/>
      <c r="G909"/>
      <c r="H909"/>
      <c r="I909"/>
      <c r="J909"/>
    </row>
    <row r="910" spans="5:10" x14ac:dyDescent="0.35">
      <c r="E910"/>
      <c r="F910"/>
      <c r="G910"/>
      <c r="H910"/>
      <c r="I910"/>
      <c r="J910"/>
    </row>
    <row r="911" spans="5:10" x14ac:dyDescent="0.35">
      <c r="E911"/>
      <c r="F911"/>
      <c r="G911"/>
      <c r="H911"/>
      <c r="I911"/>
      <c r="J911"/>
    </row>
    <row r="912" spans="5:10" x14ac:dyDescent="0.35">
      <c r="E912"/>
      <c r="F912"/>
      <c r="G912"/>
      <c r="H912"/>
      <c r="I912"/>
      <c r="J912"/>
    </row>
    <row r="913" spans="5:10" x14ac:dyDescent="0.35">
      <c r="E913"/>
      <c r="F913"/>
      <c r="G913"/>
      <c r="H913"/>
      <c r="I913"/>
      <c r="J913"/>
    </row>
    <row r="914" spans="5:10" x14ac:dyDescent="0.35">
      <c r="E914"/>
      <c r="F914"/>
      <c r="G914"/>
      <c r="H914"/>
      <c r="I914"/>
      <c r="J914"/>
    </row>
    <row r="915" spans="5:10" x14ac:dyDescent="0.35">
      <c r="E915"/>
      <c r="F915"/>
      <c r="G915"/>
      <c r="H915"/>
      <c r="I915"/>
      <c r="J915"/>
    </row>
    <row r="916" spans="5:10" x14ac:dyDescent="0.35">
      <c r="E916"/>
      <c r="F916"/>
      <c r="G916"/>
      <c r="H916"/>
      <c r="I916"/>
      <c r="J916"/>
    </row>
    <row r="917" spans="5:10" x14ac:dyDescent="0.35">
      <c r="E917"/>
      <c r="F917"/>
      <c r="G917"/>
      <c r="H917"/>
      <c r="I917"/>
      <c r="J917"/>
    </row>
    <row r="918" spans="5:10" x14ac:dyDescent="0.35">
      <c r="E918"/>
      <c r="F918"/>
      <c r="G918"/>
      <c r="H918"/>
      <c r="I918"/>
      <c r="J918"/>
    </row>
    <row r="919" spans="5:10" x14ac:dyDescent="0.35">
      <c r="E919"/>
      <c r="F919"/>
      <c r="G919"/>
      <c r="H919"/>
      <c r="I919"/>
      <c r="J919"/>
    </row>
    <row r="920" spans="5:10" x14ac:dyDescent="0.35">
      <c r="E920"/>
      <c r="F920"/>
      <c r="G920"/>
      <c r="H920"/>
      <c r="I920"/>
      <c r="J920"/>
    </row>
    <row r="921" spans="5:10" x14ac:dyDescent="0.35">
      <c r="E921"/>
      <c r="F921"/>
      <c r="G921"/>
      <c r="H921"/>
      <c r="I921"/>
      <c r="J921"/>
    </row>
    <row r="922" spans="5:10" x14ac:dyDescent="0.35">
      <c r="E922"/>
      <c r="F922"/>
      <c r="G922"/>
      <c r="H922"/>
      <c r="I922"/>
      <c r="J922"/>
    </row>
    <row r="923" spans="5:10" x14ac:dyDescent="0.35">
      <c r="E923"/>
      <c r="F923"/>
      <c r="G923"/>
      <c r="H923"/>
      <c r="I923"/>
      <c r="J923"/>
    </row>
    <row r="924" spans="5:10" x14ac:dyDescent="0.35">
      <c r="E924"/>
      <c r="F924"/>
      <c r="G924"/>
      <c r="H924"/>
      <c r="I924"/>
      <c r="J924"/>
    </row>
    <row r="925" spans="5:10" x14ac:dyDescent="0.35">
      <c r="E925"/>
      <c r="F925"/>
      <c r="G925"/>
      <c r="H925"/>
      <c r="I925"/>
      <c r="J925"/>
    </row>
    <row r="926" spans="5:10" x14ac:dyDescent="0.35">
      <c r="E926"/>
      <c r="F926"/>
      <c r="G926"/>
      <c r="H926"/>
      <c r="I926"/>
      <c r="J926"/>
    </row>
    <row r="927" spans="5:10" x14ac:dyDescent="0.35">
      <c r="E927"/>
      <c r="F927"/>
      <c r="G927"/>
      <c r="H927"/>
      <c r="I927"/>
      <c r="J927"/>
    </row>
    <row r="928" spans="5:10" x14ac:dyDescent="0.35">
      <c r="E928"/>
      <c r="F928"/>
      <c r="G928"/>
      <c r="H928"/>
      <c r="I928"/>
      <c r="J928"/>
    </row>
    <row r="929" spans="5:10" x14ac:dyDescent="0.35">
      <c r="E929"/>
      <c r="F929"/>
      <c r="G929"/>
      <c r="H929"/>
      <c r="I929"/>
      <c r="J929"/>
    </row>
    <row r="930" spans="5:10" x14ac:dyDescent="0.35">
      <c r="E930"/>
      <c r="F930"/>
      <c r="G930"/>
      <c r="H930"/>
      <c r="I930"/>
      <c r="J930"/>
    </row>
    <row r="931" spans="5:10" x14ac:dyDescent="0.35">
      <c r="E931"/>
      <c r="F931"/>
      <c r="G931"/>
      <c r="H931"/>
      <c r="I931"/>
      <c r="J931"/>
    </row>
    <row r="932" spans="5:10" x14ac:dyDescent="0.35">
      <c r="E932"/>
      <c r="F932"/>
      <c r="G932"/>
      <c r="H932"/>
      <c r="I932"/>
      <c r="J932"/>
    </row>
    <row r="933" spans="5:10" x14ac:dyDescent="0.35">
      <c r="E933"/>
      <c r="F933"/>
      <c r="G933"/>
      <c r="H933"/>
      <c r="I933"/>
      <c r="J933"/>
    </row>
    <row r="934" spans="5:10" x14ac:dyDescent="0.35">
      <c r="E934"/>
      <c r="F934"/>
      <c r="G934"/>
      <c r="H934"/>
      <c r="I934"/>
      <c r="J934"/>
    </row>
    <row r="935" spans="5:10" x14ac:dyDescent="0.35">
      <c r="E935"/>
      <c r="F935"/>
      <c r="G935"/>
      <c r="H935"/>
      <c r="I935"/>
      <c r="J935"/>
    </row>
    <row r="936" spans="5:10" x14ac:dyDescent="0.35">
      <c r="E936"/>
      <c r="F936"/>
      <c r="G936"/>
      <c r="H936"/>
      <c r="I936"/>
      <c r="J936"/>
    </row>
    <row r="937" spans="5:10" x14ac:dyDescent="0.35">
      <c r="E937"/>
      <c r="F937"/>
      <c r="G937"/>
      <c r="H937"/>
      <c r="I937"/>
      <c r="J937"/>
    </row>
    <row r="938" spans="5:10" x14ac:dyDescent="0.35">
      <c r="E938"/>
      <c r="F938"/>
      <c r="G938"/>
      <c r="H938"/>
      <c r="I938"/>
      <c r="J938"/>
    </row>
    <row r="939" spans="5:10" x14ac:dyDescent="0.35">
      <c r="E939"/>
      <c r="F939"/>
      <c r="G939"/>
      <c r="H939"/>
      <c r="I939"/>
      <c r="J939"/>
    </row>
    <row r="940" spans="5:10" x14ac:dyDescent="0.35">
      <c r="E940"/>
      <c r="F940"/>
      <c r="G940"/>
      <c r="H940"/>
      <c r="I940"/>
      <c r="J940"/>
    </row>
    <row r="941" spans="5:10" x14ac:dyDescent="0.35">
      <c r="E941"/>
      <c r="F941"/>
      <c r="G941"/>
      <c r="H941"/>
      <c r="I941"/>
      <c r="J941"/>
    </row>
    <row r="942" spans="5:10" x14ac:dyDescent="0.35">
      <c r="E942"/>
      <c r="F942"/>
      <c r="G942"/>
      <c r="H942"/>
      <c r="I942"/>
      <c r="J942"/>
    </row>
    <row r="943" spans="5:10" x14ac:dyDescent="0.35">
      <c r="E943"/>
      <c r="F943"/>
      <c r="G943"/>
      <c r="H943"/>
      <c r="I943"/>
      <c r="J943"/>
    </row>
    <row r="944" spans="5:10" x14ac:dyDescent="0.35">
      <c r="E944"/>
      <c r="F944"/>
      <c r="G944"/>
      <c r="H944"/>
      <c r="I944"/>
      <c r="J944"/>
    </row>
    <row r="945" spans="5:10" x14ac:dyDescent="0.35">
      <c r="E945"/>
      <c r="F945"/>
      <c r="G945"/>
      <c r="H945"/>
      <c r="I945"/>
      <c r="J945"/>
    </row>
    <row r="946" spans="5:10" x14ac:dyDescent="0.35">
      <c r="E946"/>
      <c r="F946"/>
      <c r="G946"/>
      <c r="H946"/>
      <c r="I946"/>
      <c r="J946"/>
    </row>
    <row r="947" spans="5:10" x14ac:dyDescent="0.35">
      <c r="E947"/>
      <c r="F947"/>
      <c r="G947"/>
      <c r="H947"/>
      <c r="I947"/>
      <c r="J947"/>
    </row>
    <row r="948" spans="5:10" x14ac:dyDescent="0.35">
      <c r="E948"/>
      <c r="F948"/>
      <c r="G948"/>
      <c r="H948"/>
      <c r="I948"/>
      <c r="J948"/>
    </row>
    <row r="949" spans="5:10" x14ac:dyDescent="0.35">
      <c r="E949"/>
      <c r="F949"/>
      <c r="G949"/>
      <c r="H949"/>
      <c r="I949"/>
      <c r="J949"/>
    </row>
    <row r="950" spans="5:10" x14ac:dyDescent="0.35">
      <c r="E950"/>
      <c r="F950"/>
      <c r="G950"/>
      <c r="H950"/>
      <c r="I950"/>
      <c r="J950"/>
    </row>
    <row r="951" spans="5:10" x14ac:dyDescent="0.35">
      <c r="E951"/>
      <c r="F951"/>
      <c r="G951"/>
      <c r="H951"/>
      <c r="I951"/>
      <c r="J951"/>
    </row>
    <row r="952" spans="5:10" x14ac:dyDescent="0.35">
      <c r="E952"/>
      <c r="F952"/>
      <c r="G952"/>
      <c r="H952"/>
      <c r="I952"/>
      <c r="J952"/>
    </row>
    <row r="953" spans="5:10" x14ac:dyDescent="0.35">
      <c r="E953"/>
      <c r="F953"/>
      <c r="G953"/>
      <c r="H953"/>
      <c r="I953"/>
      <c r="J953"/>
    </row>
    <row r="954" spans="5:10" x14ac:dyDescent="0.35">
      <c r="E954"/>
      <c r="F954"/>
      <c r="G954"/>
      <c r="H954"/>
      <c r="I954"/>
      <c r="J954"/>
    </row>
    <row r="955" spans="5:10" x14ac:dyDescent="0.35">
      <c r="E955"/>
      <c r="F955"/>
      <c r="G955"/>
      <c r="H955"/>
      <c r="I955"/>
      <c r="J955"/>
    </row>
    <row r="956" spans="5:10" x14ac:dyDescent="0.35">
      <c r="E956"/>
      <c r="F956"/>
      <c r="G956"/>
      <c r="H956"/>
      <c r="I956"/>
      <c r="J956"/>
    </row>
    <row r="957" spans="5:10" x14ac:dyDescent="0.35">
      <c r="E957"/>
      <c r="F957"/>
      <c r="G957"/>
      <c r="H957"/>
      <c r="I957"/>
      <c r="J957"/>
    </row>
    <row r="958" spans="5:10" x14ac:dyDescent="0.35">
      <c r="E958"/>
      <c r="F958"/>
      <c r="G958"/>
      <c r="H958"/>
      <c r="I958"/>
      <c r="J958"/>
    </row>
    <row r="959" spans="5:10" x14ac:dyDescent="0.35">
      <c r="E959"/>
      <c r="F959"/>
      <c r="G959"/>
      <c r="H959"/>
      <c r="I959"/>
      <c r="J959"/>
    </row>
    <row r="960" spans="5:10" x14ac:dyDescent="0.35">
      <c r="E960"/>
      <c r="F960"/>
      <c r="G960"/>
      <c r="H960"/>
      <c r="I960"/>
      <c r="J960"/>
    </row>
    <row r="961" spans="5:10" x14ac:dyDescent="0.35">
      <c r="E961"/>
      <c r="F961"/>
      <c r="G961"/>
      <c r="H961"/>
      <c r="I961"/>
      <c r="J961"/>
    </row>
    <row r="962" spans="5:10" x14ac:dyDescent="0.35">
      <c r="E962"/>
      <c r="F962"/>
      <c r="G962"/>
      <c r="H962"/>
      <c r="I962"/>
      <c r="J962"/>
    </row>
    <row r="963" spans="5:10" x14ac:dyDescent="0.35">
      <c r="E963"/>
      <c r="F963"/>
      <c r="G963"/>
      <c r="H963"/>
      <c r="I963"/>
      <c r="J963"/>
    </row>
    <row r="964" spans="5:10" x14ac:dyDescent="0.35">
      <c r="E964"/>
      <c r="F964"/>
      <c r="G964"/>
      <c r="H964"/>
      <c r="I964"/>
      <c r="J964"/>
    </row>
    <row r="965" spans="5:10" x14ac:dyDescent="0.35">
      <c r="E965"/>
      <c r="F965"/>
      <c r="G965"/>
      <c r="H965"/>
      <c r="I965"/>
      <c r="J965"/>
    </row>
    <row r="966" spans="5:10" x14ac:dyDescent="0.35">
      <c r="E966"/>
      <c r="F966"/>
      <c r="G966"/>
      <c r="H966"/>
      <c r="I966"/>
      <c r="J966"/>
    </row>
    <row r="967" spans="5:10" x14ac:dyDescent="0.35">
      <c r="E967"/>
      <c r="F967"/>
      <c r="G967"/>
      <c r="H967"/>
      <c r="I967"/>
      <c r="J967"/>
    </row>
    <row r="968" spans="5:10" x14ac:dyDescent="0.35">
      <c r="E968"/>
      <c r="F968"/>
      <c r="G968"/>
      <c r="H968"/>
      <c r="I968"/>
      <c r="J968"/>
    </row>
    <row r="969" spans="5:10" x14ac:dyDescent="0.35">
      <c r="E969"/>
      <c r="F969"/>
      <c r="G969"/>
      <c r="H969"/>
      <c r="I969"/>
      <c r="J969"/>
    </row>
    <row r="970" spans="5:10" x14ac:dyDescent="0.35">
      <c r="E970"/>
      <c r="F970"/>
      <c r="G970"/>
      <c r="H970"/>
      <c r="I970"/>
      <c r="J970"/>
    </row>
    <row r="971" spans="5:10" x14ac:dyDescent="0.35">
      <c r="E971"/>
      <c r="F971"/>
      <c r="G971"/>
      <c r="H971"/>
      <c r="I971"/>
      <c r="J971"/>
    </row>
    <row r="972" spans="5:10" x14ac:dyDescent="0.35">
      <c r="E972"/>
      <c r="F972"/>
      <c r="G972"/>
      <c r="H972"/>
      <c r="I972"/>
      <c r="J972"/>
    </row>
    <row r="973" spans="5:10" x14ac:dyDescent="0.35">
      <c r="E973"/>
      <c r="F973"/>
      <c r="G973"/>
      <c r="H973"/>
      <c r="I973"/>
      <c r="J973"/>
    </row>
    <row r="974" spans="5:10" x14ac:dyDescent="0.35">
      <c r="E974"/>
      <c r="F974"/>
      <c r="G974"/>
      <c r="H974"/>
      <c r="I974"/>
      <c r="J974"/>
    </row>
    <row r="975" spans="5:10" x14ac:dyDescent="0.35">
      <c r="E975"/>
      <c r="F975"/>
      <c r="G975"/>
      <c r="H975"/>
      <c r="I975"/>
      <c r="J975"/>
    </row>
    <row r="976" spans="5:10" x14ac:dyDescent="0.35">
      <c r="E976"/>
      <c r="F976"/>
      <c r="G976"/>
      <c r="H976"/>
      <c r="I976"/>
      <c r="J976"/>
    </row>
    <row r="977" spans="5:10" x14ac:dyDescent="0.35">
      <c r="E977"/>
      <c r="F977"/>
      <c r="G977"/>
      <c r="H977"/>
      <c r="I977"/>
      <c r="J977"/>
    </row>
    <row r="978" spans="5:10" x14ac:dyDescent="0.35">
      <c r="E978"/>
      <c r="F978"/>
      <c r="G978"/>
      <c r="H978"/>
      <c r="I978"/>
      <c r="J978"/>
    </row>
    <row r="979" spans="5:10" x14ac:dyDescent="0.35">
      <c r="E979"/>
      <c r="F979"/>
      <c r="G979"/>
      <c r="H979"/>
      <c r="I979"/>
      <c r="J979"/>
    </row>
    <row r="980" spans="5:10" x14ac:dyDescent="0.35">
      <c r="E980"/>
      <c r="F980"/>
      <c r="G980"/>
      <c r="H980"/>
      <c r="I980"/>
      <c r="J980"/>
    </row>
    <row r="981" spans="5:10" x14ac:dyDescent="0.35">
      <c r="E981"/>
      <c r="F981"/>
      <c r="G981"/>
      <c r="H981"/>
      <c r="I981"/>
      <c r="J981"/>
    </row>
    <row r="982" spans="5:10" x14ac:dyDescent="0.35">
      <c r="E982"/>
      <c r="F982"/>
      <c r="G982"/>
      <c r="H982"/>
      <c r="I982"/>
      <c r="J982"/>
    </row>
    <row r="983" spans="5:10" x14ac:dyDescent="0.35">
      <c r="E983"/>
      <c r="F983"/>
      <c r="G983"/>
      <c r="H983"/>
      <c r="I983"/>
      <c r="J983"/>
    </row>
    <row r="984" spans="5:10" x14ac:dyDescent="0.35">
      <c r="E984"/>
      <c r="F984"/>
      <c r="G984"/>
      <c r="H984"/>
      <c r="I984"/>
      <c r="J984"/>
    </row>
    <row r="985" spans="5:10" x14ac:dyDescent="0.35">
      <c r="E985"/>
      <c r="F985"/>
      <c r="G985"/>
      <c r="H985"/>
      <c r="I985"/>
      <c r="J985"/>
    </row>
    <row r="986" spans="5:10" x14ac:dyDescent="0.35">
      <c r="E986"/>
      <c r="F986"/>
      <c r="G986"/>
      <c r="H986"/>
      <c r="I986"/>
      <c r="J986"/>
    </row>
    <row r="987" spans="5:10" x14ac:dyDescent="0.35">
      <c r="E987"/>
      <c r="F987"/>
      <c r="G987"/>
      <c r="H987"/>
      <c r="I987"/>
      <c r="J987"/>
    </row>
    <row r="988" spans="5:10" x14ac:dyDescent="0.35">
      <c r="E988"/>
      <c r="F988"/>
      <c r="G988"/>
      <c r="H988"/>
      <c r="I988"/>
      <c r="J988"/>
    </row>
    <row r="989" spans="5:10" x14ac:dyDescent="0.35">
      <c r="E989"/>
      <c r="F989"/>
      <c r="G989"/>
      <c r="H989"/>
      <c r="I989"/>
      <c r="J989"/>
    </row>
    <row r="990" spans="5:10" x14ac:dyDescent="0.35">
      <c r="E990"/>
      <c r="F990"/>
      <c r="G990"/>
      <c r="H990"/>
      <c r="I990"/>
      <c r="J990"/>
    </row>
    <row r="991" spans="5:10" x14ac:dyDescent="0.35">
      <c r="E991"/>
      <c r="F991"/>
      <c r="G991"/>
      <c r="H991"/>
      <c r="I991"/>
      <c r="J991"/>
    </row>
    <row r="992" spans="5:10" x14ac:dyDescent="0.35">
      <c r="E992"/>
      <c r="F992"/>
      <c r="G992"/>
      <c r="H992"/>
      <c r="I992"/>
      <c r="J992"/>
    </row>
    <row r="993" spans="5:10" x14ac:dyDescent="0.35">
      <c r="E993"/>
      <c r="F993"/>
      <c r="G993"/>
      <c r="H993"/>
      <c r="I993"/>
      <c r="J993"/>
    </row>
    <row r="994" spans="5:10" x14ac:dyDescent="0.35">
      <c r="E994"/>
      <c r="F994"/>
      <c r="G994"/>
      <c r="H994"/>
      <c r="I994"/>
      <c r="J994"/>
    </row>
    <row r="995" spans="5:10" x14ac:dyDescent="0.35">
      <c r="E995"/>
      <c r="F995"/>
      <c r="G995"/>
      <c r="H995"/>
      <c r="I995"/>
      <c r="J995"/>
    </row>
    <row r="996" spans="5:10" x14ac:dyDescent="0.35">
      <c r="E996"/>
      <c r="F996"/>
      <c r="G996"/>
      <c r="H996"/>
      <c r="I996"/>
      <c r="J996"/>
    </row>
    <row r="997" spans="5:10" x14ac:dyDescent="0.35">
      <c r="E997"/>
      <c r="F997"/>
      <c r="G997"/>
      <c r="H997"/>
      <c r="I997"/>
      <c r="J997"/>
    </row>
    <row r="998" spans="5:10" x14ac:dyDescent="0.35">
      <c r="E998"/>
      <c r="F998"/>
      <c r="G998"/>
      <c r="H998"/>
      <c r="I998"/>
      <c r="J998"/>
    </row>
    <row r="999" spans="5:10" x14ac:dyDescent="0.35">
      <c r="E999"/>
      <c r="F999"/>
      <c r="G999"/>
      <c r="H999"/>
      <c r="I999"/>
      <c r="J999"/>
    </row>
    <row r="1000" spans="5:10" x14ac:dyDescent="0.35">
      <c r="E1000"/>
      <c r="F1000"/>
      <c r="G1000"/>
      <c r="H1000"/>
      <c r="I1000"/>
      <c r="J1000"/>
    </row>
    <row r="1001" spans="5:10" x14ac:dyDescent="0.35">
      <c r="E1001"/>
      <c r="F1001"/>
      <c r="G1001"/>
      <c r="H1001"/>
      <c r="I1001"/>
      <c r="J1001"/>
    </row>
    <row r="1002" spans="5:10" x14ac:dyDescent="0.35">
      <c r="E1002"/>
      <c r="F1002"/>
      <c r="G1002"/>
      <c r="H1002"/>
      <c r="I1002"/>
      <c r="J1002"/>
    </row>
    <row r="1003" spans="5:10" x14ac:dyDescent="0.35">
      <c r="E1003"/>
      <c r="F1003"/>
      <c r="G1003"/>
      <c r="H1003"/>
      <c r="I1003"/>
      <c r="J1003"/>
    </row>
    <row r="1004" spans="5:10" x14ac:dyDescent="0.35">
      <c r="E1004"/>
      <c r="F1004"/>
      <c r="G1004"/>
      <c r="H1004"/>
      <c r="I1004"/>
      <c r="J1004"/>
    </row>
    <row r="1005" spans="5:10" x14ac:dyDescent="0.35">
      <c r="E1005"/>
      <c r="F1005"/>
      <c r="G1005"/>
      <c r="H1005"/>
      <c r="I1005"/>
      <c r="J1005"/>
    </row>
    <row r="1006" spans="5:10" x14ac:dyDescent="0.35">
      <c r="E1006"/>
      <c r="F1006"/>
      <c r="G1006"/>
      <c r="H1006"/>
      <c r="I1006"/>
      <c r="J1006"/>
    </row>
    <row r="1007" spans="5:10" x14ac:dyDescent="0.35">
      <c r="E1007"/>
      <c r="F1007"/>
      <c r="G1007"/>
      <c r="H1007"/>
      <c r="I1007"/>
      <c r="J1007"/>
    </row>
    <row r="1008" spans="5:10" x14ac:dyDescent="0.35">
      <c r="E1008"/>
      <c r="F1008"/>
      <c r="G1008"/>
      <c r="H1008"/>
      <c r="I1008"/>
      <c r="J1008"/>
    </row>
    <row r="1009" spans="5:10" x14ac:dyDescent="0.35">
      <c r="E1009"/>
      <c r="F1009"/>
      <c r="G1009"/>
      <c r="H1009"/>
      <c r="I1009"/>
      <c r="J1009"/>
    </row>
    <row r="1010" spans="5:10" x14ac:dyDescent="0.35">
      <c r="E1010"/>
      <c r="F1010"/>
      <c r="G1010"/>
      <c r="H1010"/>
      <c r="I1010"/>
      <c r="J1010"/>
    </row>
    <row r="1011" spans="5:10" x14ac:dyDescent="0.35">
      <c r="E1011"/>
      <c r="F1011"/>
      <c r="G1011"/>
      <c r="H1011"/>
      <c r="I1011"/>
      <c r="J1011"/>
    </row>
    <row r="1012" spans="5:10" x14ac:dyDescent="0.35">
      <c r="E1012"/>
      <c r="F1012"/>
      <c r="G1012"/>
      <c r="H1012"/>
      <c r="I1012"/>
      <c r="J1012"/>
    </row>
    <row r="1013" spans="5:10" x14ac:dyDescent="0.35">
      <c r="E1013"/>
      <c r="F1013"/>
      <c r="G1013"/>
      <c r="H1013"/>
      <c r="I1013"/>
      <c r="J1013"/>
    </row>
    <row r="1014" spans="5:10" x14ac:dyDescent="0.35">
      <c r="E1014"/>
      <c r="F1014"/>
      <c r="G1014"/>
      <c r="H1014"/>
      <c r="I1014"/>
      <c r="J1014"/>
    </row>
    <row r="1015" spans="5:10" x14ac:dyDescent="0.35">
      <c r="E1015"/>
      <c r="F1015"/>
      <c r="G1015"/>
      <c r="H1015"/>
      <c r="I1015"/>
      <c r="J1015"/>
    </row>
    <row r="1016" spans="5:10" x14ac:dyDescent="0.35">
      <c r="E1016"/>
      <c r="F1016"/>
      <c r="G1016"/>
      <c r="H1016"/>
      <c r="I1016"/>
      <c r="J1016"/>
    </row>
    <row r="1017" spans="5:10" x14ac:dyDescent="0.35">
      <c r="E1017"/>
      <c r="F1017"/>
      <c r="G1017"/>
      <c r="H1017"/>
      <c r="I1017"/>
      <c r="J1017"/>
    </row>
    <row r="1018" spans="5:10" x14ac:dyDescent="0.35">
      <c r="E1018"/>
      <c r="F1018"/>
      <c r="G1018"/>
      <c r="H1018"/>
      <c r="I1018"/>
      <c r="J1018"/>
    </row>
    <row r="1019" spans="5:10" x14ac:dyDescent="0.35">
      <c r="E1019"/>
      <c r="F1019"/>
      <c r="G1019"/>
      <c r="H1019"/>
      <c r="I1019"/>
      <c r="J1019"/>
    </row>
    <row r="1020" spans="5:10" x14ac:dyDescent="0.35">
      <c r="E1020"/>
      <c r="F1020"/>
      <c r="G1020"/>
      <c r="H1020"/>
      <c r="I1020"/>
      <c r="J1020"/>
    </row>
    <row r="1021" spans="5:10" x14ac:dyDescent="0.35">
      <c r="E1021"/>
      <c r="F1021"/>
      <c r="G1021"/>
      <c r="H1021"/>
      <c r="I1021"/>
      <c r="J1021"/>
    </row>
    <row r="1022" spans="5:10" x14ac:dyDescent="0.35">
      <c r="E1022"/>
      <c r="F1022"/>
      <c r="G1022"/>
      <c r="H1022"/>
      <c r="I1022"/>
      <c r="J1022"/>
    </row>
    <row r="1023" spans="5:10" x14ac:dyDescent="0.35">
      <c r="E1023"/>
      <c r="F1023"/>
      <c r="G1023"/>
      <c r="H1023"/>
      <c r="I1023"/>
      <c r="J1023"/>
    </row>
    <row r="1024" spans="5:10" x14ac:dyDescent="0.35">
      <c r="E1024"/>
      <c r="F1024"/>
      <c r="G1024"/>
      <c r="H1024"/>
      <c r="I1024"/>
      <c r="J1024"/>
    </row>
    <row r="1025" spans="5:10" x14ac:dyDescent="0.35">
      <c r="E1025"/>
      <c r="F1025"/>
      <c r="G1025"/>
      <c r="H1025"/>
      <c r="I1025"/>
      <c r="J1025"/>
    </row>
    <row r="1026" spans="5:10" x14ac:dyDescent="0.35">
      <c r="E1026"/>
      <c r="F1026"/>
      <c r="G1026"/>
      <c r="H1026"/>
      <c r="I1026"/>
      <c r="J1026"/>
    </row>
    <row r="1027" spans="5:10" x14ac:dyDescent="0.35">
      <c r="E1027"/>
      <c r="F1027"/>
      <c r="G1027"/>
      <c r="H1027"/>
      <c r="I1027"/>
      <c r="J1027"/>
    </row>
    <row r="1028" spans="5:10" x14ac:dyDescent="0.35">
      <c r="E1028"/>
      <c r="F1028"/>
      <c r="G1028"/>
      <c r="H1028"/>
      <c r="I1028"/>
      <c r="J1028"/>
    </row>
    <row r="1029" spans="5:10" x14ac:dyDescent="0.35">
      <c r="E1029"/>
      <c r="F1029"/>
      <c r="G1029"/>
      <c r="H1029"/>
      <c r="I1029"/>
      <c r="J1029"/>
    </row>
    <row r="1030" spans="5:10" x14ac:dyDescent="0.35">
      <c r="E1030"/>
      <c r="F1030"/>
      <c r="G1030"/>
      <c r="H1030"/>
      <c r="I1030"/>
      <c r="J1030"/>
    </row>
    <row r="1031" spans="5:10" x14ac:dyDescent="0.35">
      <c r="E1031"/>
      <c r="F1031"/>
      <c r="G1031"/>
      <c r="H1031"/>
      <c r="I1031"/>
      <c r="J1031"/>
    </row>
    <row r="1032" spans="5:10" x14ac:dyDescent="0.35">
      <c r="E1032"/>
      <c r="F1032"/>
      <c r="G1032"/>
      <c r="H1032"/>
      <c r="I1032"/>
      <c r="J1032"/>
    </row>
    <row r="1033" spans="5:10" x14ac:dyDescent="0.35">
      <c r="E1033"/>
      <c r="F1033"/>
      <c r="G1033"/>
      <c r="H1033"/>
      <c r="I1033"/>
      <c r="J1033"/>
    </row>
    <row r="1034" spans="5:10" x14ac:dyDescent="0.35">
      <c r="E1034"/>
      <c r="F1034"/>
      <c r="G1034"/>
      <c r="H1034"/>
      <c r="I1034"/>
      <c r="J1034"/>
    </row>
    <row r="1035" spans="5:10" x14ac:dyDescent="0.35">
      <c r="E1035"/>
      <c r="F1035"/>
      <c r="G1035"/>
      <c r="H1035"/>
      <c r="I1035"/>
      <c r="J1035"/>
    </row>
    <row r="1036" spans="5:10" x14ac:dyDescent="0.35">
      <c r="E1036"/>
      <c r="F1036"/>
      <c r="G1036"/>
      <c r="H1036"/>
      <c r="I1036"/>
      <c r="J1036"/>
    </row>
    <row r="1037" spans="5:10" x14ac:dyDescent="0.35">
      <c r="E1037"/>
      <c r="F1037"/>
      <c r="G1037"/>
      <c r="H1037"/>
      <c r="I1037"/>
      <c r="J1037"/>
    </row>
    <row r="1038" spans="5:10" x14ac:dyDescent="0.35">
      <c r="E1038"/>
      <c r="F1038"/>
      <c r="G1038"/>
      <c r="H1038"/>
      <c r="I1038"/>
      <c r="J1038"/>
    </row>
    <row r="1039" spans="5:10" x14ac:dyDescent="0.35">
      <c r="E1039"/>
      <c r="F1039"/>
      <c r="G1039"/>
      <c r="H1039"/>
      <c r="I1039"/>
      <c r="J1039"/>
    </row>
    <row r="1040" spans="5:10" x14ac:dyDescent="0.35">
      <c r="E1040"/>
      <c r="F1040"/>
      <c r="G1040"/>
      <c r="H1040"/>
      <c r="I1040"/>
      <c r="J1040"/>
    </row>
    <row r="1041" spans="5:10" x14ac:dyDescent="0.35">
      <c r="E1041"/>
      <c r="F1041"/>
      <c r="G1041"/>
      <c r="H1041"/>
      <c r="I1041"/>
      <c r="J1041"/>
    </row>
    <row r="1042" spans="5:10" x14ac:dyDescent="0.35">
      <c r="E1042"/>
      <c r="F1042"/>
      <c r="G1042"/>
      <c r="H1042"/>
      <c r="I1042"/>
      <c r="J1042"/>
    </row>
    <row r="1043" spans="5:10" x14ac:dyDescent="0.35">
      <c r="E1043"/>
      <c r="F1043"/>
      <c r="G1043"/>
      <c r="H1043"/>
      <c r="I1043"/>
      <c r="J1043"/>
    </row>
    <row r="1044" spans="5:10" x14ac:dyDescent="0.35">
      <c r="E1044"/>
      <c r="F1044"/>
      <c r="G1044"/>
      <c r="H1044"/>
      <c r="I1044"/>
      <c r="J1044"/>
    </row>
    <row r="1045" spans="5:10" x14ac:dyDescent="0.35">
      <c r="E1045"/>
      <c r="F1045"/>
      <c r="G1045"/>
      <c r="H1045"/>
      <c r="I1045"/>
      <c r="J1045"/>
    </row>
    <row r="1046" spans="5:10" x14ac:dyDescent="0.35">
      <c r="E1046"/>
      <c r="F1046"/>
      <c r="G1046"/>
      <c r="H1046"/>
      <c r="I1046"/>
      <c r="J1046"/>
    </row>
    <row r="1047" spans="5:10" x14ac:dyDescent="0.35">
      <c r="E1047"/>
      <c r="F1047"/>
      <c r="G1047"/>
      <c r="H1047"/>
      <c r="I1047"/>
      <c r="J1047"/>
    </row>
    <row r="1048" spans="5:10" x14ac:dyDescent="0.35">
      <c r="E1048"/>
      <c r="F1048"/>
      <c r="G1048"/>
      <c r="H1048"/>
      <c r="I1048"/>
      <c r="J1048"/>
    </row>
    <row r="1049" spans="5:10" x14ac:dyDescent="0.35">
      <c r="E1049"/>
      <c r="F1049"/>
      <c r="G1049"/>
      <c r="H1049"/>
      <c r="I1049"/>
      <c r="J1049"/>
    </row>
    <row r="1050" spans="5:10" x14ac:dyDescent="0.35">
      <c r="E1050"/>
      <c r="F1050"/>
      <c r="G1050"/>
      <c r="H1050"/>
      <c r="I1050"/>
      <c r="J1050"/>
    </row>
    <row r="1051" spans="5:10" x14ac:dyDescent="0.35">
      <c r="E1051"/>
      <c r="F1051"/>
      <c r="G1051"/>
      <c r="H1051"/>
      <c r="I1051"/>
      <c r="J1051"/>
    </row>
    <row r="1052" spans="5:10" x14ac:dyDescent="0.35">
      <c r="E1052"/>
      <c r="F1052"/>
      <c r="G1052"/>
      <c r="H1052"/>
      <c r="I1052"/>
      <c r="J1052"/>
    </row>
    <row r="1053" spans="5:10" x14ac:dyDescent="0.35">
      <c r="E1053"/>
      <c r="F1053"/>
      <c r="G1053"/>
      <c r="H1053"/>
      <c r="I1053"/>
      <c r="J1053"/>
    </row>
    <row r="1054" spans="5:10" x14ac:dyDescent="0.35">
      <c r="E1054"/>
      <c r="F1054"/>
      <c r="G1054"/>
      <c r="H1054"/>
      <c r="I1054"/>
      <c r="J1054"/>
    </row>
    <row r="1055" spans="5:10" x14ac:dyDescent="0.35">
      <c r="E1055"/>
      <c r="F1055"/>
      <c r="G1055"/>
      <c r="H1055"/>
      <c r="I1055"/>
      <c r="J1055"/>
    </row>
    <row r="1056" spans="5:10" x14ac:dyDescent="0.35">
      <c r="E1056"/>
      <c r="F1056"/>
      <c r="G1056"/>
      <c r="H1056"/>
      <c r="I1056"/>
      <c r="J1056"/>
    </row>
    <row r="1057" spans="5:10" x14ac:dyDescent="0.35">
      <c r="E1057"/>
      <c r="F1057"/>
      <c r="G1057"/>
      <c r="H1057"/>
      <c r="I1057"/>
      <c r="J1057"/>
    </row>
    <row r="1058" spans="5:10" x14ac:dyDescent="0.35">
      <c r="E1058"/>
      <c r="F1058"/>
      <c r="G1058"/>
      <c r="H1058"/>
      <c r="I1058"/>
      <c r="J1058"/>
    </row>
    <row r="1059" spans="5:10" x14ac:dyDescent="0.35">
      <c r="E1059"/>
      <c r="F1059"/>
      <c r="G1059"/>
      <c r="H1059"/>
      <c r="I1059"/>
      <c r="J1059"/>
    </row>
    <row r="1060" spans="5:10" x14ac:dyDescent="0.35">
      <c r="E1060"/>
      <c r="F1060"/>
      <c r="G1060"/>
      <c r="H1060"/>
      <c r="I1060"/>
      <c r="J1060"/>
    </row>
    <row r="1061" spans="5:10" x14ac:dyDescent="0.35">
      <c r="E1061"/>
      <c r="F1061"/>
      <c r="G1061"/>
      <c r="H1061"/>
      <c r="I1061"/>
      <c r="J1061"/>
    </row>
    <row r="1062" spans="5:10" x14ac:dyDescent="0.35">
      <c r="E1062"/>
      <c r="F1062"/>
      <c r="G1062"/>
      <c r="H1062"/>
      <c r="I1062"/>
      <c r="J1062"/>
    </row>
    <row r="1063" spans="5:10" x14ac:dyDescent="0.35">
      <c r="E1063"/>
      <c r="F1063"/>
      <c r="G1063"/>
      <c r="H1063"/>
      <c r="I1063"/>
      <c r="J1063"/>
    </row>
    <row r="1064" spans="5:10" x14ac:dyDescent="0.35">
      <c r="E1064"/>
      <c r="F1064"/>
      <c r="G1064"/>
      <c r="H1064"/>
      <c r="I1064"/>
      <c r="J1064"/>
    </row>
    <row r="1065" spans="5:10" x14ac:dyDescent="0.35">
      <c r="E1065"/>
      <c r="F1065"/>
      <c r="G1065"/>
      <c r="H1065"/>
      <c r="I1065"/>
      <c r="J1065"/>
    </row>
    <row r="1066" spans="5:10" x14ac:dyDescent="0.35">
      <c r="E1066"/>
      <c r="F1066"/>
      <c r="G1066"/>
      <c r="H1066"/>
      <c r="I1066"/>
      <c r="J1066"/>
    </row>
    <row r="1067" spans="5:10" x14ac:dyDescent="0.35">
      <c r="E1067"/>
      <c r="F1067"/>
      <c r="G1067"/>
      <c r="H1067"/>
      <c r="I1067"/>
      <c r="J1067"/>
    </row>
    <row r="1068" spans="5:10" x14ac:dyDescent="0.35">
      <c r="E1068"/>
      <c r="F1068"/>
      <c r="G1068"/>
      <c r="H1068"/>
      <c r="I1068"/>
      <c r="J1068"/>
    </row>
    <row r="1069" spans="5:10" x14ac:dyDescent="0.35">
      <c r="E1069"/>
      <c r="F1069"/>
      <c r="G1069"/>
      <c r="H1069"/>
      <c r="I1069"/>
      <c r="J1069"/>
    </row>
    <row r="1070" spans="5:10" x14ac:dyDescent="0.35">
      <c r="E1070"/>
      <c r="F1070"/>
      <c r="G1070"/>
      <c r="H1070"/>
      <c r="I1070"/>
      <c r="J1070"/>
    </row>
    <row r="1071" spans="5:10" x14ac:dyDescent="0.35">
      <c r="E1071"/>
      <c r="F1071"/>
      <c r="G1071"/>
      <c r="H1071"/>
      <c r="I1071"/>
      <c r="J1071"/>
    </row>
    <row r="1072" spans="5:10" x14ac:dyDescent="0.35">
      <c r="E1072"/>
      <c r="F1072"/>
      <c r="G1072"/>
      <c r="H1072"/>
      <c r="I1072"/>
      <c r="J1072"/>
    </row>
    <row r="1073" spans="5:10" x14ac:dyDescent="0.35">
      <c r="E1073"/>
      <c r="F1073"/>
      <c r="G1073"/>
      <c r="H1073"/>
      <c r="I1073"/>
      <c r="J1073"/>
    </row>
    <row r="1074" spans="5:10" x14ac:dyDescent="0.35">
      <c r="E1074"/>
      <c r="F1074"/>
      <c r="G1074"/>
      <c r="H1074"/>
      <c r="I1074"/>
      <c r="J1074"/>
    </row>
    <row r="1075" spans="5:10" x14ac:dyDescent="0.35">
      <c r="E1075"/>
      <c r="F1075"/>
      <c r="G1075"/>
      <c r="H1075"/>
      <c r="I1075"/>
      <c r="J1075"/>
    </row>
    <row r="1076" spans="5:10" x14ac:dyDescent="0.35">
      <c r="E1076"/>
      <c r="F1076"/>
      <c r="G1076"/>
      <c r="H1076"/>
      <c r="I1076"/>
      <c r="J1076"/>
    </row>
    <row r="1077" spans="5:10" x14ac:dyDescent="0.35">
      <c r="E1077"/>
      <c r="F1077"/>
      <c r="G1077"/>
      <c r="H1077"/>
      <c r="I1077"/>
      <c r="J1077"/>
    </row>
    <row r="1078" spans="5:10" x14ac:dyDescent="0.35">
      <c r="E1078"/>
      <c r="F1078"/>
      <c r="G1078"/>
      <c r="H1078"/>
      <c r="I1078"/>
      <c r="J1078"/>
    </row>
    <row r="1079" spans="5:10" x14ac:dyDescent="0.35">
      <c r="E1079"/>
      <c r="F1079"/>
      <c r="G1079"/>
      <c r="H1079"/>
      <c r="I1079"/>
      <c r="J1079"/>
    </row>
    <row r="1080" spans="5:10" x14ac:dyDescent="0.35">
      <c r="E1080"/>
      <c r="F1080"/>
      <c r="G1080"/>
      <c r="H1080"/>
      <c r="I1080"/>
      <c r="J1080"/>
    </row>
    <row r="1081" spans="5:10" x14ac:dyDescent="0.35">
      <c r="E1081"/>
      <c r="F1081"/>
      <c r="G1081"/>
      <c r="H1081"/>
      <c r="I1081"/>
      <c r="J1081"/>
    </row>
    <row r="1082" spans="5:10" x14ac:dyDescent="0.35">
      <c r="E1082"/>
      <c r="F1082"/>
      <c r="G1082"/>
      <c r="H1082"/>
      <c r="I1082"/>
      <c r="J1082"/>
    </row>
    <row r="1083" spans="5:10" x14ac:dyDescent="0.35">
      <c r="E1083"/>
      <c r="F1083"/>
      <c r="G1083"/>
      <c r="H1083"/>
      <c r="I1083"/>
      <c r="J1083"/>
    </row>
    <row r="1084" spans="5:10" x14ac:dyDescent="0.35">
      <c r="E1084"/>
      <c r="F1084"/>
      <c r="G1084"/>
      <c r="H1084"/>
      <c r="I1084"/>
      <c r="J1084"/>
    </row>
    <row r="1085" spans="5:10" x14ac:dyDescent="0.35">
      <c r="E1085"/>
      <c r="F1085"/>
      <c r="G1085"/>
      <c r="H1085"/>
      <c r="I1085"/>
      <c r="J1085"/>
    </row>
    <row r="1086" spans="5:10" x14ac:dyDescent="0.35">
      <c r="E1086"/>
      <c r="F1086"/>
      <c r="G1086"/>
      <c r="H1086"/>
      <c r="I1086"/>
      <c r="J1086"/>
    </row>
    <row r="1087" spans="5:10" x14ac:dyDescent="0.35">
      <c r="E1087"/>
      <c r="F1087"/>
      <c r="G1087"/>
      <c r="H1087"/>
      <c r="I1087"/>
      <c r="J1087"/>
    </row>
    <row r="1088" spans="5:10" x14ac:dyDescent="0.35">
      <c r="E1088"/>
      <c r="F1088"/>
      <c r="G1088"/>
      <c r="H1088"/>
      <c r="I1088"/>
      <c r="J1088"/>
    </row>
    <row r="1089" spans="5:10" x14ac:dyDescent="0.35">
      <c r="E1089"/>
      <c r="F1089"/>
      <c r="G1089"/>
      <c r="H1089"/>
      <c r="I1089"/>
      <c r="J1089"/>
    </row>
    <row r="1090" spans="5:10" x14ac:dyDescent="0.35">
      <c r="E1090"/>
      <c r="F1090"/>
      <c r="G1090"/>
      <c r="H1090"/>
      <c r="I1090"/>
      <c r="J1090"/>
    </row>
    <row r="1091" spans="5:10" x14ac:dyDescent="0.35">
      <c r="E1091"/>
      <c r="F1091"/>
      <c r="G1091"/>
      <c r="H1091"/>
      <c r="I1091"/>
      <c r="J1091"/>
    </row>
    <row r="1092" spans="5:10" x14ac:dyDescent="0.35">
      <c r="E1092"/>
      <c r="F1092"/>
      <c r="G1092"/>
      <c r="H1092"/>
      <c r="I1092"/>
      <c r="J1092"/>
    </row>
    <row r="1093" spans="5:10" x14ac:dyDescent="0.35">
      <c r="E1093"/>
      <c r="F1093"/>
      <c r="G1093"/>
      <c r="H1093"/>
      <c r="I1093"/>
      <c r="J1093"/>
    </row>
    <row r="1094" spans="5:10" x14ac:dyDescent="0.35">
      <c r="E1094"/>
      <c r="F1094"/>
      <c r="G1094"/>
      <c r="H1094"/>
      <c r="I1094"/>
      <c r="J1094"/>
    </row>
    <row r="1095" spans="5:10" x14ac:dyDescent="0.35">
      <c r="E1095"/>
      <c r="F1095"/>
      <c r="G1095"/>
      <c r="H1095"/>
      <c r="I1095"/>
      <c r="J1095"/>
    </row>
    <row r="1096" spans="5:10" x14ac:dyDescent="0.35">
      <c r="E1096"/>
      <c r="F1096"/>
      <c r="G1096"/>
      <c r="H1096"/>
      <c r="I1096"/>
      <c r="J1096"/>
    </row>
    <row r="1097" spans="5:10" x14ac:dyDescent="0.35">
      <c r="E1097"/>
      <c r="F1097"/>
      <c r="G1097"/>
      <c r="H1097"/>
      <c r="I1097"/>
      <c r="J1097"/>
    </row>
    <row r="1098" spans="5:10" x14ac:dyDescent="0.35">
      <c r="E1098"/>
      <c r="F1098"/>
      <c r="G1098"/>
      <c r="H1098"/>
      <c r="I1098"/>
      <c r="J1098"/>
    </row>
    <row r="1099" spans="5:10" x14ac:dyDescent="0.35">
      <c r="E1099"/>
      <c r="F1099"/>
      <c r="G1099"/>
      <c r="H1099"/>
      <c r="I1099"/>
      <c r="J1099"/>
    </row>
    <row r="1100" spans="5:10" x14ac:dyDescent="0.35">
      <c r="E1100"/>
      <c r="F1100"/>
      <c r="G1100"/>
      <c r="H1100"/>
      <c r="I1100"/>
      <c r="J1100"/>
    </row>
    <row r="1101" spans="5:10" x14ac:dyDescent="0.35">
      <c r="E1101"/>
      <c r="F1101"/>
      <c r="G1101"/>
      <c r="H1101"/>
      <c r="I1101"/>
      <c r="J1101"/>
    </row>
    <row r="1102" spans="5:10" x14ac:dyDescent="0.35">
      <c r="E1102"/>
      <c r="F1102"/>
      <c r="G1102"/>
      <c r="H1102"/>
      <c r="I1102"/>
      <c r="J1102"/>
    </row>
    <row r="1103" spans="5:10" x14ac:dyDescent="0.35">
      <c r="E1103"/>
      <c r="F1103"/>
      <c r="G1103"/>
      <c r="H1103"/>
      <c r="I1103"/>
      <c r="J1103"/>
    </row>
    <row r="1104" spans="5:10" x14ac:dyDescent="0.35">
      <c r="E1104"/>
      <c r="F1104"/>
      <c r="G1104"/>
      <c r="H1104"/>
      <c r="I1104"/>
      <c r="J1104"/>
    </row>
    <row r="1105" spans="5:10" x14ac:dyDescent="0.35">
      <c r="E1105"/>
      <c r="F1105"/>
      <c r="G1105"/>
      <c r="H1105"/>
      <c r="I1105"/>
      <c r="J1105"/>
    </row>
    <row r="1106" spans="5:10" x14ac:dyDescent="0.35">
      <c r="E1106"/>
      <c r="F1106"/>
      <c r="G1106"/>
      <c r="H1106"/>
      <c r="I1106"/>
      <c r="J1106"/>
    </row>
    <row r="1107" spans="5:10" x14ac:dyDescent="0.35">
      <c r="E1107"/>
      <c r="F1107"/>
      <c r="G1107"/>
      <c r="H1107"/>
      <c r="I1107"/>
      <c r="J1107"/>
    </row>
    <row r="1108" spans="5:10" x14ac:dyDescent="0.35">
      <c r="E1108"/>
      <c r="F1108"/>
      <c r="G1108"/>
      <c r="H1108"/>
      <c r="I1108"/>
      <c r="J1108"/>
    </row>
    <row r="1109" spans="5:10" x14ac:dyDescent="0.35">
      <c r="E1109"/>
      <c r="F1109"/>
      <c r="G1109"/>
      <c r="H1109"/>
      <c r="I1109"/>
      <c r="J1109"/>
    </row>
    <row r="1110" spans="5:10" x14ac:dyDescent="0.35">
      <c r="E1110"/>
      <c r="F1110"/>
      <c r="G1110"/>
      <c r="H1110"/>
      <c r="I1110"/>
      <c r="J1110"/>
    </row>
    <row r="1111" spans="5:10" x14ac:dyDescent="0.35">
      <c r="E1111"/>
      <c r="F1111"/>
      <c r="G1111"/>
      <c r="H1111"/>
      <c r="I1111"/>
      <c r="J1111"/>
    </row>
    <row r="1112" spans="5:10" x14ac:dyDescent="0.35">
      <c r="E1112"/>
      <c r="F1112"/>
      <c r="G1112"/>
      <c r="H1112"/>
      <c r="I1112"/>
      <c r="J1112"/>
    </row>
    <row r="1113" spans="5:10" x14ac:dyDescent="0.35">
      <c r="E1113"/>
      <c r="F1113"/>
      <c r="G1113"/>
      <c r="H1113"/>
      <c r="I1113"/>
      <c r="J1113"/>
    </row>
    <row r="1114" spans="5:10" x14ac:dyDescent="0.35">
      <c r="E1114"/>
      <c r="F1114"/>
      <c r="G1114"/>
      <c r="H1114"/>
      <c r="I1114"/>
      <c r="J1114"/>
    </row>
    <row r="1115" spans="5:10" x14ac:dyDescent="0.35">
      <c r="E1115"/>
      <c r="F1115"/>
      <c r="G1115"/>
      <c r="H1115"/>
      <c r="I1115"/>
      <c r="J1115"/>
    </row>
    <row r="1116" spans="5:10" x14ac:dyDescent="0.35">
      <c r="E1116"/>
      <c r="F1116"/>
      <c r="G1116"/>
      <c r="H1116"/>
      <c r="I1116"/>
      <c r="J1116"/>
    </row>
    <row r="1117" spans="5:10" x14ac:dyDescent="0.35">
      <c r="E1117"/>
      <c r="F1117"/>
      <c r="G1117"/>
      <c r="H1117"/>
      <c r="I1117"/>
      <c r="J1117"/>
    </row>
    <row r="1118" spans="5:10" x14ac:dyDescent="0.35">
      <c r="E1118"/>
      <c r="F1118"/>
      <c r="G1118"/>
      <c r="H1118"/>
      <c r="I1118"/>
      <c r="J1118"/>
    </row>
    <row r="1119" spans="5:10" x14ac:dyDescent="0.35">
      <c r="E1119"/>
      <c r="F1119"/>
      <c r="G1119"/>
      <c r="H1119"/>
      <c r="I1119"/>
      <c r="J1119"/>
    </row>
    <row r="1120" spans="5:10" x14ac:dyDescent="0.35">
      <c r="E1120"/>
      <c r="F1120"/>
      <c r="G1120"/>
      <c r="H1120"/>
      <c r="I1120"/>
      <c r="J1120"/>
    </row>
    <row r="1121" spans="5:10" x14ac:dyDescent="0.35">
      <c r="E1121"/>
      <c r="F1121"/>
      <c r="G1121"/>
      <c r="H1121"/>
      <c r="I1121"/>
      <c r="J1121"/>
    </row>
    <row r="1122" spans="5:10" x14ac:dyDescent="0.35">
      <c r="E1122"/>
      <c r="F1122"/>
      <c r="G1122"/>
      <c r="H1122"/>
      <c r="I1122"/>
      <c r="J1122"/>
    </row>
    <row r="1123" spans="5:10" x14ac:dyDescent="0.35">
      <c r="E1123"/>
      <c r="F1123"/>
      <c r="G1123"/>
      <c r="H1123"/>
      <c r="I1123"/>
      <c r="J1123"/>
    </row>
    <row r="1124" spans="5:10" x14ac:dyDescent="0.35">
      <c r="E1124"/>
      <c r="F1124"/>
      <c r="G1124"/>
      <c r="H1124"/>
      <c r="I1124"/>
      <c r="J1124"/>
    </row>
    <row r="1125" spans="5:10" x14ac:dyDescent="0.35">
      <c r="E1125"/>
      <c r="F1125"/>
      <c r="G1125"/>
      <c r="H1125"/>
      <c r="I1125"/>
      <c r="J1125"/>
    </row>
    <row r="1126" spans="5:10" x14ac:dyDescent="0.35">
      <c r="E1126"/>
      <c r="F1126"/>
      <c r="G1126"/>
      <c r="H1126"/>
      <c r="I1126"/>
      <c r="J1126"/>
    </row>
    <row r="1127" spans="5:10" x14ac:dyDescent="0.35">
      <c r="E1127"/>
      <c r="F1127"/>
      <c r="G1127"/>
      <c r="H1127"/>
      <c r="I1127"/>
      <c r="J1127"/>
    </row>
    <row r="1128" spans="5:10" x14ac:dyDescent="0.35">
      <c r="E1128"/>
      <c r="F1128"/>
      <c r="G1128"/>
      <c r="H1128"/>
      <c r="I1128"/>
      <c r="J1128"/>
    </row>
    <row r="1129" spans="5:10" x14ac:dyDescent="0.35">
      <c r="E1129"/>
      <c r="F1129"/>
      <c r="G1129"/>
      <c r="H1129"/>
      <c r="I1129"/>
      <c r="J1129"/>
    </row>
    <row r="1130" spans="5:10" x14ac:dyDescent="0.35">
      <c r="E1130"/>
      <c r="F1130"/>
      <c r="G1130"/>
      <c r="H1130"/>
      <c r="I1130"/>
      <c r="J1130"/>
    </row>
    <row r="1131" spans="5:10" x14ac:dyDescent="0.35">
      <c r="E1131"/>
      <c r="F1131"/>
      <c r="G1131"/>
      <c r="H1131"/>
      <c r="I1131"/>
      <c r="J1131"/>
    </row>
    <row r="1132" spans="5:10" x14ac:dyDescent="0.35">
      <c r="E1132"/>
      <c r="F1132"/>
      <c r="G1132"/>
      <c r="H1132"/>
      <c r="I1132"/>
      <c r="J1132"/>
    </row>
    <row r="1133" spans="5:10" x14ac:dyDescent="0.35">
      <c r="E1133"/>
      <c r="F1133"/>
      <c r="G1133"/>
      <c r="H1133"/>
      <c r="I1133"/>
      <c r="J1133"/>
    </row>
    <row r="1134" spans="5:10" x14ac:dyDescent="0.35">
      <c r="E1134"/>
      <c r="F1134"/>
      <c r="G1134"/>
      <c r="H1134"/>
      <c r="I1134"/>
      <c r="J1134"/>
    </row>
    <row r="1135" spans="5:10" x14ac:dyDescent="0.35">
      <c r="E1135"/>
      <c r="F1135"/>
      <c r="G1135"/>
      <c r="H1135"/>
      <c r="I1135"/>
      <c r="J1135"/>
    </row>
    <row r="1136" spans="5:10" x14ac:dyDescent="0.35">
      <c r="E1136"/>
      <c r="F1136"/>
      <c r="G1136"/>
      <c r="H1136"/>
      <c r="I1136"/>
      <c r="J1136"/>
    </row>
    <row r="1137" spans="5:10" x14ac:dyDescent="0.35">
      <c r="E1137"/>
      <c r="F1137"/>
      <c r="G1137"/>
      <c r="H1137"/>
      <c r="I1137"/>
      <c r="J1137"/>
    </row>
    <row r="1138" spans="5:10" x14ac:dyDescent="0.35">
      <c r="E1138"/>
      <c r="F1138"/>
      <c r="G1138"/>
      <c r="H1138"/>
      <c r="I1138"/>
      <c r="J1138"/>
    </row>
    <row r="1139" spans="5:10" x14ac:dyDescent="0.35">
      <c r="E1139"/>
      <c r="F1139"/>
      <c r="G1139"/>
      <c r="H1139"/>
      <c r="I1139"/>
      <c r="J1139"/>
    </row>
    <row r="1140" spans="5:10" x14ac:dyDescent="0.35">
      <c r="E1140"/>
      <c r="F1140"/>
      <c r="G1140"/>
      <c r="H1140"/>
      <c r="I1140"/>
      <c r="J1140"/>
    </row>
    <row r="1141" spans="5:10" x14ac:dyDescent="0.35">
      <c r="E1141"/>
      <c r="F1141"/>
      <c r="G1141"/>
      <c r="H1141"/>
      <c r="I1141"/>
      <c r="J1141"/>
    </row>
    <row r="1142" spans="5:10" x14ac:dyDescent="0.35">
      <c r="E1142"/>
      <c r="F1142"/>
      <c r="G1142"/>
      <c r="H1142"/>
      <c r="I1142"/>
      <c r="J1142"/>
    </row>
    <row r="1143" spans="5:10" x14ac:dyDescent="0.35">
      <c r="E1143"/>
      <c r="F1143"/>
      <c r="G1143"/>
      <c r="H1143"/>
      <c r="I1143"/>
      <c r="J1143"/>
    </row>
    <row r="1144" spans="5:10" x14ac:dyDescent="0.35">
      <c r="E1144"/>
      <c r="F1144"/>
      <c r="G1144"/>
      <c r="H1144"/>
      <c r="I1144"/>
      <c r="J1144"/>
    </row>
    <row r="1145" spans="5:10" x14ac:dyDescent="0.35">
      <c r="E1145"/>
      <c r="F1145"/>
      <c r="G1145"/>
      <c r="H1145"/>
      <c r="I1145"/>
      <c r="J1145"/>
    </row>
    <row r="1146" spans="5:10" x14ac:dyDescent="0.35">
      <c r="E1146"/>
      <c r="F1146"/>
      <c r="G1146"/>
      <c r="H1146"/>
      <c r="I1146"/>
      <c r="J1146"/>
    </row>
    <row r="1147" spans="5:10" x14ac:dyDescent="0.35">
      <c r="E1147"/>
      <c r="F1147"/>
      <c r="G1147"/>
      <c r="H1147"/>
      <c r="I1147"/>
      <c r="J1147"/>
    </row>
    <row r="1148" spans="5:10" x14ac:dyDescent="0.35">
      <c r="E1148"/>
      <c r="F1148"/>
      <c r="G1148"/>
      <c r="H1148"/>
      <c r="I1148"/>
      <c r="J1148"/>
    </row>
    <row r="1149" spans="5:10" x14ac:dyDescent="0.35">
      <c r="E1149"/>
      <c r="F1149"/>
      <c r="G1149"/>
      <c r="H1149"/>
      <c r="I1149"/>
      <c r="J1149"/>
    </row>
    <row r="1150" spans="5:10" x14ac:dyDescent="0.35">
      <c r="E1150"/>
      <c r="F1150"/>
      <c r="G1150"/>
      <c r="H1150"/>
      <c r="I1150"/>
      <c r="J1150"/>
    </row>
    <row r="1151" spans="5:10" x14ac:dyDescent="0.35">
      <c r="E1151"/>
      <c r="F1151"/>
      <c r="G1151"/>
      <c r="H1151"/>
      <c r="I1151"/>
      <c r="J1151"/>
    </row>
    <row r="1152" spans="5:10" x14ac:dyDescent="0.35">
      <c r="E1152"/>
      <c r="F1152"/>
      <c r="G1152"/>
      <c r="H1152"/>
      <c r="I1152"/>
      <c r="J1152"/>
    </row>
    <row r="1153" spans="5:10" x14ac:dyDescent="0.35">
      <c r="E1153"/>
      <c r="F1153"/>
      <c r="G1153"/>
      <c r="H1153"/>
      <c r="I1153"/>
      <c r="J1153"/>
    </row>
    <row r="1154" spans="5:10" x14ac:dyDescent="0.35">
      <c r="E1154"/>
      <c r="F1154"/>
      <c r="G1154"/>
      <c r="H1154"/>
      <c r="I1154"/>
      <c r="J1154"/>
    </row>
    <row r="1155" spans="5:10" x14ac:dyDescent="0.35">
      <c r="E1155"/>
      <c r="F1155"/>
      <c r="G1155"/>
      <c r="H1155"/>
      <c r="I1155"/>
      <c r="J1155"/>
    </row>
    <row r="1156" spans="5:10" x14ac:dyDescent="0.35">
      <c r="E1156"/>
      <c r="F1156"/>
      <c r="G1156"/>
      <c r="H1156"/>
      <c r="I1156"/>
      <c r="J1156"/>
    </row>
    <row r="1157" spans="5:10" x14ac:dyDescent="0.35">
      <c r="E1157"/>
      <c r="F1157"/>
      <c r="G1157"/>
      <c r="H1157"/>
      <c r="I1157"/>
      <c r="J1157"/>
    </row>
    <row r="1158" spans="5:10" x14ac:dyDescent="0.35">
      <c r="E1158"/>
      <c r="F1158"/>
      <c r="G1158"/>
      <c r="H1158"/>
      <c r="I1158"/>
      <c r="J1158"/>
    </row>
    <row r="1159" spans="5:10" x14ac:dyDescent="0.35">
      <c r="E1159"/>
      <c r="F1159"/>
      <c r="G1159"/>
      <c r="H1159"/>
      <c r="I1159"/>
      <c r="J1159"/>
    </row>
    <row r="1160" spans="5:10" x14ac:dyDescent="0.35">
      <c r="E1160"/>
      <c r="F1160"/>
      <c r="G1160"/>
      <c r="H1160"/>
      <c r="I1160"/>
      <c r="J1160"/>
    </row>
    <row r="1161" spans="5:10" x14ac:dyDescent="0.35">
      <c r="E1161"/>
      <c r="F1161"/>
      <c r="G1161"/>
      <c r="H1161"/>
      <c r="I1161"/>
      <c r="J1161"/>
    </row>
    <row r="1162" spans="5:10" x14ac:dyDescent="0.35">
      <c r="E1162"/>
      <c r="F1162"/>
      <c r="G1162"/>
      <c r="H1162"/>
      <c r="I1162"/>
      <c r="J1162"/>
    </row>
    <row r="1163" spans="5:10" x14ac:dyDescent="0.35">
      <c r="E1163"/>
      <c r="F1163"/>
      <c r="G1163"/>
      <c r="H1163"/>
      <c r="I1163"/>
      <c r="J1163"/>
    </row>
    <row r="1164" spans="5:10" x14ac:dyDescent="0.35">
      <c r="E1164"/>
      <c r="F1164"/>
      <c r="G1164"/>
      <c r="H1164"/>
      <c r="I1164"/>
      <c r="J1164"/>
    </row>
    <row r="1165" spans="5:10" x14ac:dyDescent="0.35">
      <c r="E1165"/>
      <c r="F1165"/>
      <c r="G1165"/>
      <c r="H1165"/>
      <c r="I1165"/>
      <c r="J1165"/>
    </row>
    <row r="1166" spans="5:10" x14ac:dyDescent="0.35">
      <c r="E1166"/>
      <c r="F1166"/>
      <c r="G1166"/>
      <c r="H1166"/>
      <c r="I1166"/>
      <c r="J1166"/>
    </row>
    <row r="1167" spans="5:10" x14ac:dyDescent="0.35">
      <c r="E1167"/>
      <c r="F1167"/>
      <c r="G1167"/>
      <c r="H1167"/>
      <c r="I1167"/>
      <c r="J1167"/>
    </row>
    <row r="1168" spans="5:10" x14ac:dyDescent="0.35">
      <c r="E1168"/>
      <c r="F1168"/>
      <c r="G1168"/>
      <c r="H1168"/>
      <c r="I1168"/>
      <c r="J1168"/>
    </row>
    <row r="1169" spans="5:10" x14ac:dyDescent="0.35">
      <c r="E1169"/>
      <c r="F1169"/>
      <c r="G1169"/>
      <c r="H1169"/>
      <c r="I1169"/>
      <c r="J1169"/>
    </row>
    <row r="1170" spans="5:10" x14ac:dyDescent="0.35">
      <c r="E1170"/>
      <c r="F1170"/>
      <c r="G1170"/>
      <c r="H1170"/>
      <c r="I1170"/>
      <c r="J1170"/>
    </row>
    <row r="1171" spans="5:10" x14ac:dyDescent="0.35">
      <c r="E1171"/>
      <c r="F1171"/>
      <c r="G1171"/>
      <c r="H1171"/>
      <c r="I1171"/>
      <c r="J1171"/>
    </row>
    <row r="1172" spans="5:10" x14ac:dyDescent="0.35">
      <c r="E1172"/>
      <c r="F1172"/>
      <c r="G1172"/>
      <c r="H1172"/>
      <c r="I1172"/>
      <c r="J1172"/>
    </row>
    <row r="1173" spans="5:10" x14ac:dyDescent="0.35">
      <c r="E1173"/>
      <c r="F1173"/>
      <c r="G1173"/>
      <c r="H1173"/>
      <c r="I1173"/>
      <c r="J1173"/>
    </row>
    <row r="1174" spans="5:10" x14ac:dyDescent="0.35">
      <c r="E1174"/>
      <c r="F1174"/>
      <c r="G1174"/>
      <c r="H1174"/>
      <c r="I1174"/>
      <c r="J1174"/>
    </row>
    <row r="1175" spans="5:10" x14ac:dyDescent="0.35">
      <c r="E1175"/>
      <c r="F1175"/>
      <c r="G1175"/>
      <c r="H1175"/>
      <c r="I1175"/>
      <c r="J1175"/>
    </row>
    <row r="1176" spans="5:10" x14ac:dyDescent="0.35">
      <c r="E1176"/>
      <c r="F1176"/>
      <c r="G1176"/>
      <c r="H1176"/>
      <c r="I1176"/>
      <c r="J1176"/>
    </row>
    <row r="1177" spans="5:10" x14ac:dyDescent="0.35">
      <c r="E1177"/>
      <c r="F1177"/>
      <c r="G1177"/>
      <c r="H1177"/>
      <c r="I1177"/>
      <c r="J1177"/>
    </row>
    <row r="1178" spans="5:10" x14ac:dyDescent="0.35">
      <c r="E1178"/>
      <c r="F1178"/>
      <c r="G1178"/>
      <c r="H1178"/>
      <c r="I1178"/>
      <c r="J1178"/>
    </row>
    <row r="1179" spans="5:10" x14ac:dyDescent="0.35">
      <c r="E1179"/>
      <c r="F1179"/>
      <c r="G1179"/>
      <c r="H1179"/>
      <c r="I1179"/>
      <c r="J1179"/>
    </row>
    <row r="1180" spans="5:10" x14ac:dyDescent="0.35">
      <c r="E1180"/>
      <c r="F1180"/>
      <c r="G1180"/>
      <c r="H1180"/>
      <c r="I1180"/>
      <c r="J1180"/>
    </row>
    <row r="1181" spans="5:10" x14ac:dyDescent="0.35">
      <c r="E1181"/>
      <c r="F1181"/>
      <c r="G1181"/>
      <c r="H1181"/>
      <c r="I1181"/>
      <c r="J1181"/>
    </row>
    <row r="1182" spans="5:10" x14ac:dyDescent="0.35">
      <c r="E1182"/>
      <c r="F1182"/>
      <c r="G1182"/>
      <c r="H1182"/>
      <c r="I1182"/>
      <c r="J1182"/>
    </row>
    <row r="1183" spans="5:10" x14ac:dyDescent="0.35">
      <c r="E1183"/>
      <c r="F1183"/>
      <c r="G1183"/>
      <c r="H1183"/>
      <c r="I1183"/>
      <c r="J1183"/>
    </row>
    <row r="1184" spans="5:10" x14ac:dyDescent="0.35">
      <c r="E1184"/>
      <c r="F1184"/>
      <c r="G1184"/>
      <c r="H1184"/>
      <c r="I1184"/>
      <c r="J1184"/>
    </row>
    <row r="1185" spans="5:10" x14ac:dyDescent="0.35">
      <c r="E1185"/>
      <c r="F1185"/>
      <c r="G1185"/>
      <c r="H1185"/>
      <c r="I1185"/>
      <c r="J1185"/>
    </row>
    <row r="1186" spans="5:10" x14ac:dyDescent="0.35">
      <c r="E1186"/>
      <c r="F1186"/>
      <c r="G1186"/>
      <c r="H1186"/>
      <c r="I1186"/>
      <c r="J1186"/>
    </row>
    <row r="1187" spans="5:10" x14ac:dyDescent="0.35">
      <c r="E1187"/>
      <c r="F1187"/>
      <c r="G1187"/>
      <c r="H1187"/>
      <c r="I1187"/>
      <c r="J1187"/>
    </row>
    <row r="1188" spans="5:10" x14ac:dyDescent="0.35">
      <c r="E1188"/>
      <c r="F1188"/>
      <c r="G1188"/>
      <c r="H1188"/>
      <c r="I1188"/>
      <c r="J1188"/>
    </row>
    <row r="1189" spans="5:10" x14ac:dyDescent="0.35">
      <c r="E1189"/>
      <c r="F1189"/>
      <c r="G1189"/>
      <c r="H1189"/>
      <c r="I1189"/>
      <c r="J1189"/>
    </row>
    <row r="1190" spans="5:10" x14ac:dyDescent="0.35">
      <c r="E1190"/>
      <c r="F1190"/>
      <c r="G1190"/>
      <c r="H1190"/>
      <c r="I1190"/>
      <c r="J1190"/>
    </row>
    <row r="1191" spans="5:10" x14ac:dyDescent="0.35">
      <c r="E1191"/>
      <c r="F1191"/>
      <c r="G1191"/>
      <c r="H1191"/>
      <c r="I1191"/>
      <c r="J1191"/>
    </row>
    <row r="1192" spans="5:10" x14ac:dyDescent="0.35">
      <c r="E1192"/>
      <c r="F1192"/>
      <c r="G1192"/>
      <c r="H1192"/>
      <c r="I1192"/>
      <c r="J1192"/>
    </row>
    <row r="1193" spans="5:10" x14ac:dyDescent="0.35">
      <c r="E1193"/>
      <c r="F1193"/>
      <c r="G1193"/>
      <c r="H1193"/>
      <c r="I1193"/>
      <c r="J1193"/>
    </row>
    <row r="1194" spans="5:10" x14ac:dyDescent="0.35">
      <c r="E1194"/>
      <c r="F1194"/>
      <c r="G1194"/>
      <c r="H1194"/>
      <c r="I1194"/>
      <c r="J1194"/>
    </row>
    <row r="1195" spans="5:10" x14ac:dyDescent="0.35">
      <c r="E1195"/>
      <c r="F1195"/>
      <c r="G1195"/>
      <c r="H1195"/>
      <c r="I1195"/>
      <c r="J1195"/>
    </row>
    <row r="1196" spans="5:10" x14ac:dyDescent="0.35">
      <c r="E1196"/>
      <c r="F1196"/>
      <c r="G1196"/>
      <c r="H1196"/>
      <c r="I1196"/>
      <c r="J1196"/>
    </row>
  </sheetData>
  <autoFilter ref="A1:J256" xr:uid="{C99FA603-D1CC-4C39-B718-FCFA787B03AC}"/>
  <mergeCells count="40">
    <mergeCell ref="A245:A246"/>
    <mergeCell ref="A247:A256"/>
    <mergeCell ref="A194:A219"/>
    <mergeCell ref="A187:A193"/>
    <mergeCell ref="A180:A186"/>
    <mergeCell ref="A229:A241"/>
    <mergeCell ref="A242:A244"/>
    <mergeCell ref="A169:A179"/>
    <mergeCell ref="A94:A98"/>
    <mergeCell ref="A99:A108"/>
    <mergeCell ref="A109:A120"/>
    <mergeCell ref="A221:A228"/>
    <mergeCell ref="A163:A168"/>
    <mergeCell ref="A157:A162"/>
    <mergeCell ref="A155:A156"/>
    <mergeCell ref="A121:A122"/>
    <mergeCell ref="A123:A124"/>
    <mergeCell ref="A135:A137"/>
    <mergeCell ref="A138:A140"/>
    <mergeCell ref="A143:A154"/>
    <mergeCell ref="A141:A142"/>
    <mergeCell ref="A125:A134"/>
    <mergeCell ref="A73:A74"/>
    <mergeCell ref="A75:A82"/>
    <mergeCell ref="A83:A86"/>
    <mergeCell ref="A87:A91"/>
    <mergeCell ref="A92:A93"/>
    <mergeCell ref="A54:A55"/>
    <mergeCell ref="A56:A66"/>
    <mergeCell ref="A67:A68"/>
    <mergeCell ref="A69:A72"/>
    <mergeCell ref="A2:A3"/>
    <mergeCell ref="A21:A30"/>
    <mergeCell ref="A31:A40"/>
    <mergeCell ref="A41:A53"/>
    <mergeCell ref="A4:A5"/>
    <mergeCell ref="A6:A7"/>
    <mergeCell ref="A8:A11"/>
    <mergeCell ref="A12:A15"/>
    <mergeCell ref="A16:A20"/>
  </mergeCells>
  <pageMargins left="0.82020833333333332" right="0.47145833333333331" top="1.3885416666666699" bottom="0.69750000000000001" header="0.3" footer="0.3"/>
  <pageSetup scale="62" orientation="portrait" verticalDpi="597" r:id="rId1"/>
  <headerFooter>
    <oddHeader>&amp;L&amp;G&amp;C
&amp;"-,Bold"&amp;13McFatter Technical College and 
Technical High School
6500 Nova Drive Davie, FL 33317&amp;"-,Regular"&amp;11
&amp;"-,Bold"&amp;12 &amp;14Bookstore Price List&amp;"-,Regular"&amp;11
&amp;"-,Bold Italic"&amp;10&amp;KFF0000**Prices are subject to change &amp;"-,Regular"&amp;K01+000 &amp;R&amp;G</oddHeader>
    <oddFooter xml:space="preserve">&amp;C&amp;"-,Italic"Bookstore Hours: 
Monday, Thursday, Friday 8:30am - 3:00pm
Tuesday, Wednesday 8:30am - 6:00pm &amp;R&amp;"-,Bold Italic"&amp;KFF0000X* - Mandatory if applicaple to student specifically
X** - Specific quantity required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zoomScaleNormal="100" workbookViewId="0">
      <selection activeCell="A10" sqref="A10:C10"/>
    </sheetView>
  </sheetViews>
  <sheetFormatPr defaultRowHeight="14.5" x14ac:dyDescent="0.35"/>
  <cols>
    <col min="1" max="1" width="6.81640625" customWidth="1"/>
    <col min="2" max="2" width="5.26953125" customWidth="1"/>
    <col min="4" max="4" width="10.7265625" customWidth="1"/>
    <col min="5" max="5" width="20.26953125" customWidth="1"/>
    <col min="8" max="8" width="2.54296875" customWidth="1"/>
  </cols>
  <sheetData>
    <row r="1" spans="1:10" x14ac:dyDescent="0.35">
      <c r="A1" s="91" t="s">
        <v>540</v>
      </c>
      <c r="B1" s="91"/>
      <c r="C1" s="91" t="s">
        <v>541</v>
      </c>
      <c r="D1" s="91"/>
      <c r="E1" s="91"/>
      <c r="F1" s="91"/>
      <c r="G1" s="91"/>
      <c r="H1" s="91"/>
      <c r="I1" s="97" t="s">
        <v>542</v>
      </c>
      <c r="J1" s="97"/>
    </row>
    <row r="2" spans="1:10" x14ac:dyDescent="0.35">
      <c r="A2" s="91"/>
      <c r="B2" s="91"/>
      <c r="D2" s="91" t="s">
        <v>543</v>
      </c>
      <c r="E2" s="91"/>
      <c r="F2" s="91"/>
      <c r="G2" s="91"/>
      <c r="I2" s="97"/>
      <c r="J2" s="97"/>
    </row>
    <row r="3" spans="1:10" x14ac:dyDescent="0.35">
      <c r="A3" s="91"/>
      <c r="B3" s="91"/>
      <c r="D3" s="91" t="s">
        <v>544</v>
      </c>
      <c r="E3" s="91"/>
      <c r="F3" s="91"/>
      <c r="G3" s="91"/>
      <c r="I3" s="97"/>
      <c r="J3" s="97"/>
    </row>
    <row r="4" spans="1:10" x14ac:dyDescent="0.35">
      <c r="A4" s="91"/>
      <c r="B4" s="91"/>
      <c r="I4" s="97"/>
      <c r="J4" s="97"/>
    </row>
    <row r="5" spans="1:10" x14ac:dyDescent="0.35">
      <c r="A5" s="95" t="s">
        <v>541</v>
      </c>
      <c r="B5" s="95"/>
      <c r="C5" s="95"/>
      <c r="D5" s="95"/>
      <c r="G5" s="96" t="s">
        <v>545</v>
      </c>
      <c r="H5" s="96"/>
      <c r="I5" s="96"/>
      <c r="J5" s="96"/>
    </row>
    <row r="6" spans="1:10" x14ac:dyDescent="0.35">
      <c r="A6" s="95" t="s">
        <v>546</v>
      </c>
      <c r="B6" s="95"/>
      <c r="C6" s="95"/>
      <c r="D6" s="95"/>
      <c r="G6" s="96" t="s">
        <v>547</v>
      </c>
      <c r="H6" s="96"/>
      <c r="I6" s="96"/>
      <c r="J6" s="96"/>
    </row>
    <row r="7" spans="1:10" x14ac:dyDescent="0.35">
      <c r="A7" s="95" t="s">
        <v>548</v>
      </c>
      <c r="B7" s="95"/>
      <c r="C7" s="95"/>
      <c r="D7" s="95"/>
      <c r="G7" s="96" t="s">
        <v>549</v>
      </c>
      <c r="H7" s="96"/>
      <c r="I7" s="96"/>
      <c r="J7" s="96"/>
    </row>
    <row r="8" spans="1:10" x14ac:dyDescent="0.35">
      <c r="D8" s="92" t="s">
        <v>550</v>
      </c>
      <c r="E8" s="93"/>
      <c r="F8" s="93"/>
      <c r="G8" s="93"/>
      <c r="H8" s="94"/>
    </row>
    <row r="9" spans="1:10" x14ac:dyDescent="0.35">
      <c r="A9" s="90" t="s">
        <v>551</v>
      </c>
      <c r="B9" s="91"/>
      <c r="C9" s="91"/>
      <c r="D9" s="31" t="s">
        <v>552</v>
      </c>
      <c r="E9" s="66" t="s">
        <v>553</v>
      </c>
    </row>
    <row r="10" spans="1:10" x14ac:dyDescent="0.35">
      <c r="A10" s="90"/>
      <c r="B10" s="91"/>
      <c r="C10" s="91"/>
    </row>
  </sheetData>
  <mergeCells count="14">
    <mergeCell ref="A10:C10"/>
    <mergeCell ref="D3:G3"/>
    <mergeCell ref="C1:H1"/>
    <mergeCell ref="D8:H8"/>
    <mergeCell ref="A9:C9"/>
    <mergeCell ref="A1:B4"/>
    <mergeCell ref="A5:D5"/>
    <mergeCell ref="A6:D6"/>
    <mergeCell ref="A7:D7"/>
    <mergeCell ref="G6:J6"/>
    <mergeCell ref="G7:J7"/>
    <mergeCell ref="G5:J5"/>
    <mergeCell ref="I1:J4"/>
    <mergeCell ref="D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1D48E9BC8A64FAA0F57ECE613E0FE" ma:contentTypeVersion="13" ma:contentTypeDescription="Create a new document." ma:contentTypeScope="" ma:versionID="7d7865a1aea8383906f4221277f64c7b">
  <xsd:schema xmlns:xsd="http://www.w3.org/2001/XMLSchema" xmlns:xs="http://www.w3.org/2001/XMLSchema" xmlns:p="http://schemas.microsoft.com/office/2006/metadata/properties" xmlns:ns3="38ee23e1-e242-41ba-8027-39e0f1809b70" xmlns:ns4="46a315e4-aa8f-4a2e-a27e-7b0ed7df3ed7" targetNamespace="http://schemas.microsoft.com/office/2006/metadata/properties" ma:root="true" ma:fieldsID="c6b93680042fd1fb6b33a2dae53a29aa" ns3:_="" ns4:_="">
    <xsd:import namespace="38ee23e1-e242-41ba-8027-39e0f1809b70"/>
    <xsd:import namespace="46a315e4-aa8f-4a2e-a27e-7b0ed7df3ed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23e1-e242-41ba-8027-39e0f1809b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315e4-aa8f-4a2e-a27e-7b0ed7df3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695B32-F5D3-4D76-9AA6-EBFFEF4B2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ee23e1-e242-41ba-8027-39e0f1809b70"/>
    <ds:schemaRef ds:uri="46a315e4-aa8f-4a2e-a27e-7b0ed7df3e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DB364-603F-4803-B438-998CFACBDBB4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6a315e4-aa8f-4a2e-a27e-7b0ed7df3ed7"/>
    <ds:schemaRef ds:uri="http://purl.org/dc/terms/"/>
    <ds:schemaRef ds:uri="http://schemas.openxmlformats.org/package/2006/metadata/core-properties"/>
    <ds:schemaRef ds:uri="http://purl.org/dc/dcmitype/"/>
    <ds:schemaRef ds:uri="38ee23e1-e242-41ba-8027-39e0f1809b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32DAE8-6FA4-45EB-AD82-F38DDFFAE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Copy</vt:lpstr>
      <vt:lpstr>Sheet1!Print_Titles</vt:lpstr>
      <vt:lpstr>Sheet2!Print_Titles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Monique Clark</dc:creator>
  <cp:keywords/>
  <dc:description/>
  <cp:lastModifiedBy>Roger L. Barnhart</cp:lastModifiedBy>
  <cp:revision/>
  <cp:lastPrinted>2023-07-19T14:05:42Z</cp:lastPrinted>
  <dcterms:created xsi:type="dcterms:W3CDTF">2015-11-24T22:18:09Z</dcterms:created>
  <dcterms:modified xsi:type="dcterms:W3CDTF">2023-07-19T14:15:23Z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0x0101006401D48E9BC8A64FAA0F57ECE613E0FE</vt:lpwstr>
  </property>
</Properties>
</file>