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browardcountyschools-my.sharepoint.com/personal/p00101451_browardschools_com/Documents/Bookstore Pricelist/"/>
    </mc:Choice>
  </mc:AlternateContent>
  <xr:revisionPtr revIDLastSave="333" documentId="8_{E5846628-6D41-41FD-AB9A-2B48A9A400B9}" xr6:coauthVersionLast="46" xr6:coauthVersionMax="46" xr10:uidLastSave="{29BAAB70-3F33-49A5-95C2-9F434684BF57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Copy" sheetId="2" r:id="rId3"/>
  </sheets>
  <definedNames>
    <definedName name="_xlnm._FilterDatabase" localSheetId="0" hidden="1">Sheet1!$A$5:$I$281</definedName>
    <definedName name="_xlnm._FilterDatabase" localSheetId="1" hidden="1">Sheet2!$A$1:$J$256</definedName>
    <definedName name="_xlnm.Print_Titles" localSheetId="0">Sheet1!$1:$5</definedName>
    <definedName name="_xlnm.Print_Titles" localSheetId="1">Sheet2!$1:$1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7" i="1" l="1"/>
  <c r="G197" i="1" s="1"/>
  <c r="F196" i="1"/>
  <c r="G196" i="1" s="1"/>
  <c r="F195" i="1"/>
  <c r="G195" i="1" s="1"/>
  <c r="F218" i="1" l="1"/>
  <c r="G218" i="1" s="1"/>
  <c r="F225" i="1" l="1"/>
  <c r="G225" i="1" s="1"/>
  <c r="F271" i="1" l="1"/>
  <c r="G271" i="1" s="1"/>
  <c r="F209" i="1" l="1"/>
  <c r="G209" i="1" s="1"/>
  <c r="F257" i="1" l="1"/>
  <c r="G257" i="1" s="1"/>
  <c r="F13" i="3" l="1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G79" i="3" s="1"/>
  <c r="F80" i="3"/>
  <c r="G80" i="3" s="1"/>
  <c r="F81" i="3"/>
  <c r="G81" i="3" s="1"/>
  <c r="F82" i="3"/>
  <c r="G82" i="3" s="1"/>
  <c r="F83" i="3"/>
  <c r="G83" i="3" s="1"/>
  <c r="F84" i="3"/>
  <c r="G84" i="3" s="1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G91" i="3" s="1"/>
  <c r="F92" i="3"/>
  <c r="G92" i="3" s="1"/>
  <c r="F93" i="3"/>
  <c r="G93" i="3" s="1"/>
  <c r="F94" i="3"/>
  <c r="G94" i="3" s="1"/>
  <c r="F95" i="3"/>
  <c r="G95" i="3" s="1"/>
  <c r="F96" i="3"/>
  <c r="G96" i="3" s="1"/>
  <c r="F97" i="3"/>
  <c r="G97" i="3" s="1"/>
  <c r="F98" i="3"/>
  <c r="G98" i="3" s="1"/>
  <c r="F99" i="3"/>
  <c r="G99" i="3" s="1"/>
  <c r="F100" i="3"/>
  <c r="G100" i="3" s="1"/>
  <c r="F101" i="3"/>
  <c r="G101" i="3" s="1"/>
  <c r="F102" i="3"/>
  <c r="G102" i="3" s="1"/>
  <c r="F103" i="3"/>
  <c r="G103" i="3" s="1"/>
  <c r="F104" i="3"/>
  <c r="G104" i="3" s="1"/>
  <c r="F105" i="3"/>
  <c r="G105" i="3" s="1"/>
  <c r="F106" i="3"/>
  <c r="G106" i="3" s="1"/>
  <c r="F107" i="3"/>
  <c r="G107" i="3" s="1"/>
  <c r="F108" i="3"/>
  <c r="G108" i="3" s="1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G114" i="3" s="1"/>
  <c r="F115" i="3"/>
  <c r="G115" i="3" s="1"/>
  <c r="F116" i="3"/>
  <c r="G116" i="3" s="1"/>
  <c r="F117" i="3"/>
  <c r="G117" i="3" s="1"/>
  <c r="F118" i="3"/>
  <c r="G118" i="3" s="1"/>
  <c r="F119" i="3"/>
  <c r="G119" i="3" s="1"/>
  <c r="F120" i="3"/>
  <c r="G120" i="3" s="1"/>
  <c r="F125" i="3"/>
  <c r="G125" i="3" s="1"/>
  <c r="F126" i="3"/>
  <c r="G126" i="3" s="1"/>
  <c r="F127" i="3"/>
  <c r="G127" i="3" s="1"/>
  <c r="F128" i="3"/>
  <c r="G128" i="3" s="1"/>
  <c r="F129" i="3"/>
  <c r="G129" i="3" s="1"/>
  <c r="F130" i="3"/>
  <c r="G130" i="3" s="1"/>
  <c r="F131" i="3"/>
  <c r="G131" i="3" s="1"/>
  <c r="F132" i="3"/>
  <c r="G132" i="3" s="1"/>
  <c r="F133" i="3"/>
  <c r="G133" i="3" s="1"/>
  <c r="F134" i="3"/>
  <c r="G134" i="3" s="1"/>
  <c r="F135" i="3"/>
  <c r="G135" i="3" s="1"/>
  <c r="F136" i="3"/>
  <c r="G136" i="3" s="1"/>
  <c r="F137" i="3"/>
  <c r="G137" i="3" s="1"/>
  <c r="F138" i="3"/>
  <c r="G138" i="3" s="1"/>
  <c r="F139" i="3"/>
  <c r="G139" i="3" s="1"/>
  <c r="F140" i="3"/>
  <c r="G140" i="3" s="1"/>
  <c r="F141" i="3"/>
  <c r="G141" i="3" s="1"/>
  <c r="F142" i="3"/>
  <c r="G142" i="3" s="1"/>
  <c r="F143" i="3"/>
  <c r="G143" i="3" s="1"/>
  <c r="F144" i="3"/>
  <c r="G144" i="3" s="1"/>
  <c r="F145" i="3"/>
  <c r="G145" i="3" s="1"/>
  <c r="F146" i="3"/>
  <c r="G146" i="3" s="1"/>
  <c r="F147" i="3"/>
  <c r="G147" i="3" s="1"/>
  <c r="F148" i="3"/>
  <c r="G148" i="3" s="1"/>
  <c r="F149" i="3"/>
  <c r="G149" i="3" s="1"/>
  <c r="F150" i="3"/>
  <c r="G150" i="3" s="1"/>
  <c r="F151" i="3"/>
  <c r="G151" i="3" s="1"/>
  <c r="F152" i="3"/>
  <c r="G152" i="3" s="1"/>
  <c r="F153" i="3"/>
  <c r="G153" i="3" s="1"/>
  <c r="F154" i="3"/>
  <c r="G154" i="3" s="1"/>
  <c r="F155" i="3"/>
  <c r="G155" i="3" s="1"/>
  <c r="F156" i="3"/>
  <c r="G156" i="3" s="1"/>
  <c r="F157" i="3"/>
  <c r="G157" i="3" s="1"/>
  <c r="F158" i="3"/>
  <c r="G158" i="3" s="1"/>
  <c r="F159" i="3"/>
  <c r="G159" i="3" s="1"/>
  <c r="F160" i="3"/>
  <c r="G160" i="3" s="1"/>
  <c r="F161" i="3"/>
  <c r="G161" i="3" s="1"/>
  <c r="F162" i="3"/>
  <c r="G162" i="3" s="1"/>
  <c r="F163" i="3"/>
  <c r="G163" i="3" s="1"/>
  <c r="F164" i="3"/>
  <c r="G164" i="3" s="1"/>
  <c r="F165" i="3"/>
  <c r="G165" i="3" s="1"/>
  <c r="F166" i="3"/>
  <c r="G166" i="3" s="1"/>
  <c r="F167" i="3"/>
  <c r="G167" i="3" s="1"/>
  <c r="F168" i="3"/>
  <c r="G168" i="3" s="1"/>
  <c r="F169" i="3"/>
  <c r="G169" i="3" s="1"/>
  <c r="F170" i="3"/>
  <c r="G170" i="3" s="1"/>
  <c r="F171" i="3"/>
  <c r="G171" i="3" s="1"/>
  <c r="F172" i="3"/>
  <c r="G172" i="3" s="1"/>
  <c r="F173" i="3"/>
  <c r="G173" i="3" s="1"/>
  <c r="F174" i="3"/>
  <c r="G174" i="3" s="1"/>
  <c r="F175" i="3"/>
  <c r="G175" i="3" s="1"/>
  <c r="F176" i="3"/>
  <c r="G176" i="3" s="1"/>
  <c r="F177" i="3"/>
  <c r="G177" i="3" s="1"/>
  <c r="F178" i="3"/>
  <c r="G178" i="3" s="1"/>
  <c r="F179" i="3"/>
  <c r="G179" i="3" s="1"/>
  <c r="F180" i="3"/>
  <c r="G180" i="3" s="1"/>
  <c r="F181" i="3"/>
  <c r="G181" i="3" s="1"/>
  <c r="F182" i="3"/>
  <c r="G182" i="3" s="1"/>
  <c r="F183" i="3"/>
  <c r="G183" i="3" s="1"/>
  <c r="F184" i="3"/>
  <c r="G184" i="3" s="1"/>
  <c r="F185" i="3"/>
  <c r="G185" i="3" s="1"/>
  <c r="F186" i="3"/>
  <c r="G186" i="3" s="1"/>
  <c r="F187" i="3"/>
  <c r="G187" i="3" s="1"/>
  <c r="F188" i="3"/>
  <c r="G188" i="3" s="1"/>
  <c r="F189" i="3"/>
  <c r="G189" i="3" s="1"/>
  <c r="F190" i="3"/>
  <c r="G190" i="3" s="1"/>
  <c r="F191" i="3"/>
  <c r="G191" i="3" s="1"/>
  <c r="F192" i="3"/>
  <c r="G192" i="3" s="1"/>
  <c r="F193" i="3"/>
  <c r="G193" i="3" s="1"/>
  <c r="F194" i="3"/>
  <c r="G194" i="3" s="1"/>
  <c r="F195" i="3"/>
  <c r="G195" i="3" s="1"/>
  <c r="F196" i="3"/>
  <c r="G196" i="3" s="1"/>
  <c r="F197" i="3"/>
  <c r="G197" i="3" s="1"/>
  <c r="F198" i="3"/>
  <c r="G198" i="3" s="1"/>
  <c r="F199" i="3"/>
  <c r="G199" i="3" s="1"/>
  <c r="F200" i="3"/>
  <c r="G200" i="3" s="1"/>
  <c r="F201" i="3"/>
  <c r="G201" i="3" s="1"/>
  <c r="F202" i="3"/>
  <c r="G202" i="3" s="1"/>
  <c r="F203" i="3"/>
  <c r="G203" i="3" s="1"/>
  <c r="F204" i="3"/>
  <c r="G204" i="3" s="1"/>
  <c r="F205" i="3"/>
  <c r="G205" i="3" s="1"/>
  <c r="F206" i="3"/>
  <c r="G206" i="3" s="1"/>
  <c r="F207" i="3"/>
  <c r="G207" i="3" s="1"/>
  <c r="F208" i="3"/>
  <c r="G208" i="3" s="1"/>
  <c r="F209" i="3"/>
  <c r="G209" i="3" s="1"/>
  <c r="F210" i="3"/>
  <c r="G210" i="3" s="1"/>
  <c r="F211" i="3"/>
  <c r="G211" i="3" s="1"/>
  <c r="F212" i="3"/>
  <c r="G212" i="3" s="1"/>
  <c r="F213" i="3"/>
  <c r="G213" i="3" s="1"/>
  <c r="F214" i="3"/>
  <c r="G214" i="3" s="1"/>
  <c r="F215" i="3"/>
  <c r="G215" i="3" s="1"/>
  <c r="F216" i="3"/>
  <c r="G216" i="3" s="1"/>
  <c r="F217" i="3"/>
  <c r="G217" i="3" s="1"/>
  <c r="F218" i="3"/>
  <c r="G218" i="3" s="1"/>
  <c r="F219" i="3"/>
  <c r="G219" i="3" s="1"/>
  <c r="F220" i="3"/>
  <c r="G220" i="3" s="1"/>
  <c r="F221" i="3"/>
  <c r="G221" i="3" s="1"/>
  <c r="F222" i="3"/>
  <c r="G222" i="3" s="1"/>
  <c r="F223" i="3"/>
  <c r="G223" i="3" s="1"/>
  <c r="F224" i="3"/>
  <c r="G224" i="3" s="1"/>
  <c r="F225" i="3"/>
  <c r="G225" i="3" s="1"/>
  <c r="F226" i="3"/>
  <c r="G226" i="3" s="1"/>
  <c r="F227" i="3"/>
  <c r="G227" i="3" s="1"/>
  <c r="F228" i="3"/>
  <c r="G228" i="3" s="1"/>
  <c r="F229" i="3"/>
  <c r="G229" i="3" s="1"/>
  <c r="F230" i="3"/>
  <c r="G230" i="3" s="1"/>
  <c r="F231" i="3"/>
  <c r="G231" i="3" s="1"/>
  <c r="F232" i="3"/>
  <c r="G232" i="3" s="1"/>
  <c r="F233" i="3"/>
  <c r="G233" i="3" s="1"/>
  <c r="F234" i="3"/>
  <c r="G234" i="3" s="1"/>
  <c r="F235" i="3"/>
  <c r="G235" i="3" s="1"/>
  <c r="F236" i="3"/>
  <c r="G236" i="3" s="1"/>
  <c r="F237" i="3"/>
  <c r="G237" i="3" s="1"/>
  <c r="F238" i="3"/>
  <c r="G238" i="3" s="1"/>
  <c r="F239" i="3"/>
  <c r="G239" i="3" s="1"/>
  <c r="F240" i="3"/>
  <c r="G240" i="3" s="1"/>
  <c r="F241" i="3"/>
  <c r="G241" i="3" s="1"/>
  <c r="F242" i="3"/>
  <c r="G242" i="3" s="1"/>
  <c r="F243" i="3"/>
  <c r="G243" i="3" s="1"/>
  <c r="F244" i="3"/>
  <c r="G244" i="3" s="1"/>
  <c r="F247" i="3"/>
  <c r="G247" i="3" s="1"/>
  <c r="F248" i="3"/>
  <c r="G248" i="3" s="1"/>
  <c r="F249" i="3"/>
  <c r="G249" i="3" s="1"/>
  <c r="F250" i="3"/>
  <c r="G250" i="3" s="1"/>
  <c r="F251" i="3"/>
  <c r="G251" i="3" s="1"/>
  <c r="F252" i="3"/>
  <c r="G252" i="3" s="1"/>
  <c r="F253" i="3"/>
  <c r="G253" i="3" s="1"/>
  <c r="F254" i="3"/>
  <c r="G254" i="3" s="1"/>
  <c r="F255" i="3"/>
  <c r="G255" i="3" s="1"/>
  <c r="F256" i="3"/>
  <c r="G256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4" i="3"/>
  <c r="G4" i="3" s="1"/>
  <c r="F266" i="1" l="1"/>
  <c r="G266" i="1" s="1"/>
  <c r="F90" i="1" l="1"/>
  <c r="G90" i="1" s="1"/>
  <c r="F259" i="1" l="1"/>
  <c r="G259" i="1" s="1"/>
  <c r="F171" i="1"/>
  <c r="G171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F119" i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F217" i="1"/>
  <c r="G217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6" i="1"/>
  <c r="G226" i="1" s="1"/>
  <c r="F229" i="1"/>
  <c r="G229" i="1" s="1"/>
  <c r="F230" i="1"/>
  <c r="G230" i="1" s="1"/>
  <c r="F232" i="1"/>
  <c r="G232" i="1" s="1"/>
  <c r="F233" i="1"/>
  <c r="G233" i="1" s="1"/>
  <c r="F231" i="1"/>
  <c r="G231" i="1" s="1"/>
  <c r="F234" i="1"/>
  <c r="G234" i="1" s="1"/>
  <c r="F227" i="1"/>
  <c r="G227" i="1" s="1"/>
  <c r="F228" i="1"/>
  <c r="G228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51" i="1"/>
  <c r="G251" i="1" s="1"/>
  <c r="F248" i="1"/>
  <c r="G248" i="1" s="1"/>
  <c r="F253" i="1"/>
  <c r="G253" i="1" s="1"/>
  <c r="F249" i="1"/>
  <c r="G249" i="1" s="1"/>
  <c r="F250" i="1"/>
  <c r="G250" i="1" s="1"/>
  <c r="F252" i="1"/>
  <c r="G252" i="1" s="1"/>
  <c r="F254" i="1"/>
  <c r="G254" i="1" s="1"/>
  <c r="F255" i="1"/>
  <c r="G255" i="1" s="1"/>
  <c r="F256" i="1"/>
  <c r="G256" i="1" s="1"/>
  <c r="F258" i="1"/>
  <c r="G258" i="1" s="1"/>
  <c r="F260" i="1"/>
  <c r="G260" i="1" s="1"/>
  <c r="F261" i="1"/>
  <c r="G261" i="1" s="1"/>
  <c r="F262" i="1"/>
  <c r="G262" i="1" s="1"/>
  <c r="F263" i="1"/>
  <c r="G263" i="1" s="1"/>
  <c r="F264" i="1"/>
  <c r="F265" i="1"/>
  <c r="G265" i="1" s="1"/>
  <c r="F267" i="1"/>
  <c r="G267" i="1" s="1"/>
  <c r="F268" i="1"/>
  <c r="G268" i="1" s="1"/>
  <c r="F269" i="1"/>
  <c r="G269" i="1" s="1"/>
  <c r="F270" i="1"/>
  <c r="G270" i="1" s="1"/>
  <c r="F272" i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6" i="1"/>
  <c r="G6" i="1" s="1"/>
  <c r="E283" i="1"/>
  <c r="G283" i="1" l="1"/>
</calcChain>
</file>

<file path=xl/sharedStrings.xml><?xml version="1.0" encoding="utf-8"?>
<sst xmlns="http://schemas.openxmlformats.org/spreadsheetml/2006/main" count="2358" uniqueCount="646">
  <si>
    <t>+</t>
  </si>
  <si>
    <t>Main Campus:                                                                                                                                 6500 Nova Drive. Davie, FL 33317</t>
  </si>
  <si>
    <t>Broward Fire Academy Campus:                     2600 SW 71st Terr. Davie, FL 33314</t>
  </si>
  <si>
    <t>Program</t>
  </si>
  <si>
    <t>Item Description</t>
  </si>
  <si>
    <t xml:space="preserve">ISBN </t>
  </si>
  <si>
    <t>Item Number</t>
  </si>
  <si>
    <t>List Price</t>
  </si>
  <si>
    <t>Tax</t>
  </si>
  <si>
    <t>InclTax</t>
  </si>
  <si>
    <t xml:space="preserve">Term Required </t>
  </si>
  <si>
    <t>Department Chair/ Instructor</t>
  </si>
  <si>
    <t xml:space="preserve">Comments </t>
  </si>
  <si>
    <t>AAAE &amp; ABE</t>
  </si>
  <si>
    <t xml:space="preserve">No Instructional Materials Required </t>
  </si>
  <si>
    <t xml:space="preserve">N/A </t>
  </si>
  <si>
    <t>N/A</t>
  </si>
  <si>
    <t>Mr. I. Tinajero</t>
  </si>
  <si>
    <t>Accounting Operations</t>
  </si>
  <si>
    <t xml:space="preserve">Century 21 Accounting Multicolumn Journal 2012, </t>
  </si>
  <si>
    <t>978-1-11-198866-1</t>
  </si>
  <si>
    <t>Term 2-4</t>
  </si>
  <si>
    <t xml:space="preserve">Mr. V. McLaughlin </t>
  </si>
  <si>
    <t>Business Working Papers,1-16 for Century 21 Accounting</t>
  </si>
  <si>
    <t>978-0-53-844708-9</t>
  </si>
  <si>
    <t>Adm. Office Specialist</t>
  </si>
  <si>
    <t>Office Procedures for the 21 Century, 8th Ed</t>
  </si>
  <si>
    <t>978-13-506389-7</t>
  </si>
  <si>
    <t>App.Cyber Security</t>
  </si>
  <si>
    <t xml:space="preserve">TestOut Security Pro (Access Code) </t>
  </si>
  <si>
    <t>Term 1</t>
  </si>
  <si>
    <t xml:space="preserve">Mr. M. Zuazo/ Mr. S. Musser   </t>
  </si>
  <si>
    <t>Required for 1st Day</t>
  </si>
  <si>
    <t xml:space="preserve">CompTia Security + Study Guide: Exam SYO-501, 7th Edition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</si>
  <si>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</si>
  <si>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All Terms </t>
  </si>
  <si>
    <t>CompTia CSA + Study Guide: Exam CS0-001</t>
  </si>
  <si>
    <t>978-1-119-34897-9</t>
  </si>
  <si>
    <t>Mr. M. Zuazo/ Mr. S. Musser</t>
  </si>
  <si>
    <t xml:space="preserve">Ucertify CompTia CySA (Access Code) </t>
  </si>
  <si>
    <t>978-1-616-91969-6</t>
  </si>
  <si>
    <t xml:space="preserve">Auto Collision Rep. </t>
  </si>
  <si>
    <t>Auto Body Repair Technology,6th Ed</t>
  </si>
  <si>
    <t>978-1-13-370285-6</t>
  </si>
  <si>
    <t xml:space="preserve">Mr. M. Bloch/ Mr. W. Thomas </t>
  </si>
  <si>
    <t>Auto Collision Kit</t>
  </si>
  <si>
    <t xml:space="preserve">Polo Shirt, Red </t>
  </si>
  <si>
    <t>9387/9854</t>
  </si>
  <si>
    <t>Uniform Pants, Navy Blue</t>
  </si>
  <si>
    <t>9785/9822</t>
  </si>
  <si>
    <t xml:space="preserve">Auto Serv.Tech. </t>
  </si>
  <si>
    <t xml:space="preserve">Modern Automotive Technology, 8th Ed. </t>
  </si>
  <si>
    <t>978-1-61-960370-7</t>
  </si>
  <si>
    <t xml:space="preserve">Mr. M. Bloch/ Mr. M. Jones </t>
  </si>
  <si>
    <t>Polo Shirt, Navy Blue</t>
  </si>
  <si>
    <t>9387/9925</t>
  </si>
  <si>
    <t xml:space="preserve">Jumpsuit Uniform, Navy Blue Short Sleeved </t>
  </si>
  <si>
    <t>9894/9385</t>
  </si>
  <si>
    <t xml:space="preserve">Jumpsuit Uniform, Navy Blue Long Sleeved </t>
  </si>
  <si>
    <t>9895/9386</t>
  </si>
  <si>
    <t>Safety Glasses</t>
  </si>
  <si>
    <t xml:space="preserve">Baking and Pastry Arts </t>
  </si>
  <si>
    <t xml:space="preserve">On Baking Bundle Text Book with Study Guide, 3rd Ed . Update </t>
  </si>
  <si>
    <t>978-0-13-418877-5</t>
  </si>
  <si>
    <t xml:space="preserve">Mr. S. Mosley </t>
  </si>
  <si>
    <t>Servsafe Coursebook w/online exam voucher,7th ed</t>
  </si>
  <si>
    <t>978-0-13-476422-1</t>
  </si>
  <si>
    <t xml:space="preserve">Baking Kit </t>
  </si>
  <si>
    <t>Term 4</t>
  </si>
  <si>
    <t>Recommended</t>
  </si>
  <si>
    <t xml:space="preserve">Chef Apron </t>
  </si>
  <si>
    <t>Term 1*</t>
  </si>
  <si>
    <t>Chef Hat</t>
  </si>
  <si>
    <t>Chef Coat</t>
  </si>
  <si>
    <t>9965/9441</t>
  </si>
  <si>
    <t xml:space="preserve">Chef Pants </t>
  </si>
  <si>
    <t>9966/9444</t>
  </si>
  <si>
    <t xml:space="preserve">Broward Fire Academy </t>
  </si>
  <si>
    <t xml:space="preserve">Essentials of Fire Fighting, 6th Ed. Bundle </t>
  </si>
  <si>
    <t xml:space="preserve">Mr. M. Wilson/ Various </t>
  </si>
  <si>
    <t xml:space="preserve">Fire in the Field Wildland Firefighter Training </t>
  </si>
  <si>
    <t xml:space="preserve">Class A BFA Uniform Shirt, Light Blue Button Down </t>
  </si>
  <si>
    <t>Required Quant: 2</t>
  </si>
  <si>
    <t>T-Shirt, Navy Blue</t>
  </si>
  <si>
    <t>Required Quant: 4</t>
  </si>
  <si>
    <t>Shorts, Navy Blue</t>
  </si>
  <si>
    <t>Required  Quant: 3</t>
  </si>
  <si>
    <t>Long Sleeve T-Shirt, Navy Blue</t>
  </si>
  <si>
    <t xml:space="preserve">New Optional Item </t>
  </si>
  <si>
    <t>Sweatshirt, Navy Blue</t>
  </si>
  <si>
    <t xml:space="preserve">Student Web Belt, Navy Blue </t>
  </si>
  <si>
    <t xml:space="preserve">New Mandatory item </t>
  </si>
  <si>
    <t xml:space="preserve">Badger Sport Arm Sleeve, Navy Blue </t>
  </si>
  <si>
    <t>Only mandatory for tattoos</t>
  </si>
  <si>
    <t>Custom Dye Buffs, Navy Blue</t>
  </si>
  <si>
    <t xml:space="preserve">Only mandatory for tattoos </t>
  </si>
  <si>
    <t xml:space="preserve">Culinary Arts </t>
  </si>
  <si>
    <t>On Cooking, a Text of Culinary Fundamentals, 6th Ed</t>
  </si>
  <si>
    <t>978-0-13-444190-0</t>
  </si>
  <si>
    <t>NRAEF Manage First, Nutrition, Compt'cy Guide,2nd Ed</t>
  </si>
  <si>
    <t>978-0-13-308658-4</t>
  </si>
  <si>
    <t>Term 2</t>
  </si>
  <si>
    <t>Human Resource Mgt  &amp; Sup Competency Guide,2nd Ed</t>
  </si>
  <si>
    <t>978-0-13-308659-5</t>
  </si>
  <si>
    <t>Term 3</t>
  </si>
  <si>
    <t>Controlling Foodservice Cost, Competency Guide,2nd Ed</t>
  </si>
  <si>
    <t>978-0-13-310215-4</t>
  </si>
  <si>
    <t>Knife Set- Poly (Dexter)</t>
  </si>
  <si>
    <t>Garnishing Kit</t>
  </si>
  <si>
    <t>Thermometer - Pocket</t>
  </si>
  <si>
    <t>Knife Cuts Ruler</t>
  </si>
  <si>
    <t>Culinary Creations</t>
  </si>
  <si>
    <t xml:space="preserve">Culinary Vegetarian </t>
  </si>
  <si>
    <t>On Cooking, a Text of Culinary Foundamentals, 5th Ed</t>
  </si>
  <si>
    <t>978-0-13-345855-8</t>
  </si>
  <si>
    <t>Digital Photography</t>
  </si>
  <si>
    <t>A Short Course in Photography: A</t>
  </si>
  <si>
    <t>978-0-134-52581-5</t>
  </si>
  <si>
    <t xml:space="preserve">Mrs. D. McColgin  </t>
  </si>
  <si>
    <t>Sell together with Access Code</t>
  </si>
  <si>
    <t>My Arts Lab Access Code</t>
  </si>
  <si>
    <t>978-0-205-20656-8</t>
  </si>
  <si>
    <t>Sell together with Book</t>
  </si>
  <si>
    <t xml:space="preserve">Dental Lab Tech </t>
  </si>
  <si>
    <t xml:space="preserve">Air Force Manual Vol 1 &amp; 2 CD </t>
  </si>
  <si>
    <t>Mrs. M. Hippelheuser/ Mr. F. Isaac</t>
  </si>
  <si>
    <t xml:space="preserve">Uniform Top, Navy Blue  </t>
  </si>
  <si>
    <t xml:space="preserve">Uniform Bottom, Navy Blue </t>
  </si>
  <si>
    <t xml:space="preserve">Medical Tech Lab Coat </t>
  </si>
  <si>
    <t>5027/5026</t>
  </si>
  <si>
    <t xml:space="preserve">Digital/Multi Media </t>
  </si>
  <si>
    <t>978-0-134-66345-6</t>
  </si>
  <si>
    <t>All Terms</t>
  </si>
  <si>
    <t>Mrs. D. McColgin/ Mr. G. D'Amato</t>
  </si>
  <si>
    <t>Adobe Indesign CC. Classroom in a Book 2017 (workbook)</t>
  </si>
  <si>
    <t>978-0-134-66409-5</t>
  </si>
  <si>
    <t>Adobe Illustrator CC. Classroom in a Book 2017 (workbook)</t>
  </si>
  <si>
    <t>978-0-134-66344-9</t>
  </si>
  <si>
    <t>Adobe Non Designer's Design Book, 4th Ed</t>
  </si>
  <si>
    <t>978-0133- 96615-2</t>
  </si>
  <si>
    <t>*Mandatory for 1st Day</t>
  </si>
  <si>
    <t>Adobe Premiere Pro CC. Classroom in a Book 2017 (workbook)</t>
  </si>
  <si>
    <t>USB Drive, 16 GB</t>
  </si>
  <si>
    <t xml:space="preserve">Learn Adobe Premiere Pro for Video Communication </t>
  </si>
  <si>
    <t xml:space="preserve">Digital Printing Tech. </t>
  </si>
  <si>
    <t>Offset LithographicTech. Text, 4th Ed.</t>
  </si>
  <si>
    <t>978-1-60525-068-7</t>
  </si>
  <si>
    <t>Mrs. D. McColgin / Mr. A. Fitchett </t>
  </si>
  <si>
    <t>Offset LithographicTech. Workbook,  4th Ed.</t>
  </si>
  <si>
    <t>978-1-60525-069-4</t>
  </si>
  <si>
    <t xml:space="preserve">Adobe The Non designer's Book, 4th Ed. </t>
  </si>
  <si>
    <t>X-Acto Knife</t>
  </si>
  <si>
    <t>Drafting</t>
  </si>
  <si>
    <t>Architecture Drafting &amp; Design, 7th Ed</t>
  </si>
  <si>
    <t>978-1-285-16573-8</t>
  </si>
  <si>
    <t>Mr. M. Bloch/ Mr. E. Rodriguez</t>
  </si>
  <si>
    <t>Engineering Drawing, &amp; Design, 6th Ed</t>
  </si>
  <si>
    <t>978-1-305-65972-8</t>
  </si>
  <si>
    <t>Polo Shirt, Green</t>
  </si>
  <si>
    <t>Early Childhood Ed.</t>
  </si>
  <si>
    <t xml:space="preserve">Intro to Child Care&amp; Behavioral Observation Guid-30hrs </t>
  </si>
  <si>
    <t>Mrs. C. Coburn/ Mrs. J. Ogden</t>
  </si>
  <si>
    <t>Working With Young Children 9th Ed</t>
  </si>
  <si>
    <t>978-1-635-63725-0</t>
  </si>
  <si>
    <t>Preschool Appropriate Practices</t>
  </si>
  <si>
    <t xml:space="preserve">Infant and Toddler Appropriate Practices </t>
  </si>
  <si>
    <t xml:space="preserve">Uniform Top, Sky Blue Ladies/ Mens </t>
  </si>
  <si>
    <t>9478/9259</t>
  </si>
  <si>
    <t>Term 1/Week 3</t>
  </si>
  <si>
    <t>**Recommended 2-3</t>
  </si>
  <si>
    <t xml:space="preserve">Electricity </t>
  </si>
  <si>
    <t>National Electrical Code 2017</t>
  </si>
  <si>
    <t>978-1-455-91277-3</t>
  </si>
  <si>
    <t xml:space="preserve">Mandatory </t>
  </si>
  <si>
    <t>Mr. M. Bloch/ Mr. E. Bonny</t>
  </si>
  <si>
    <t>EKG</t>
  </si>
  <si>
    <t>Health Center 21 Student License</t>
  </si>
  <si>
    <t>Pre-Requisite</t>
  </si>
  <si>
    <t xml:space="preserve"> Various </t>
  </si>
  <si>
    <t>*Required for the 1st Day</t>
  </si>
  <si>
    <t xml:space="preserve">EKG Plain &amp; Simple 4th Ed. </t>
  </si>
  <si>
    <t>978-0-134-52505-1</t>
  </si>
  <si>
    <t>Mrs. M. Hippelheuser/ Mr. L. Dizayi</t>
  </si>
  <si>
    <t xml:space="preserve">Uniform Top, Black </t>
  </si>
  <si>
    <t>9565/9636</t>
  </si>
  <si>
    <t xml:space="preserve">Uniform Bottom, Black </t>
  </si>
  <si>
    <t>9568/9629</t>
  </si>
  <si>
    <t xml:space="preserve">Medical Lab Coat </t>
  </si>
  <si>
    <t>EMT</t>
  </si>
  <si>
    <t xml:space="preserve">Emergency Care, Text  with Access Code 11th Ed. </t>
  </si>
  <si>
    <t>978-1-2841-1052-4</t>
  </si>
  <si>
    <t xml:space="preserve">Class A Polo Uniform, Grey </t>
  </si>
  <si>
    <t>Recommended: 2</t>
  </si>
  <si>
    <t>Recommended: 3</t>
  </si>
  <si>
    <t xml:space="preserve">Stethoscope </t>
  </si>
  <si>
    <t>ESOL/ELCATE</t>
  </si>
  <si>
    <t>Word By Word Picture Dictionary, 2nd Ed</t>
  </si>
  <si>
    <t>978-0-132-35838-5</t>
  </si>
  <si>
    <t>Level 2/3</t>
  </si>
  <si>
    <t xml:space="preserve">Mrs. L. Salomon/S. Bowers </t>
  </si>
  <si>
    <t>Word By Word Beginning Vocabulary, 2nd Ed</t>
  </si>
  <si>
    <t>978-13-189229-3</t>
  </si>
  <si>
    <t xml:space="preserve">Level 2/3 </t>
  </si>
  <si>
    <t>Word By Word Picture Dictionary, Eng/Haitian,2nd Ed</t>
  </si>
  <si>
    <t>978-1-319-1627-2</t>
  </si>
  <si>
    <t>Level  2/3</t>
  </si>
  <si>
    <t xml:space="preserve">Mrs. L. Salomon/ S. Bowers </t>
  </si>
  <si>
    <t xml:space="preserve">Optional </t>
  </si>
  <si>
    <t>Side By Side Book 1, 3rd Ed</t>
  </si>
  <si>
    <t>978-13-026744-3</t>
  </si>
  <si>
    <t>Grammar and Beyond Workbook 1</t>
  </si>
  <si>
    <t>978-0-521-27989-5</t>
  </si>
  <si>
    <t>Level 3</t>
  </si>
  <si>
    <t>Mrs. L. Salomon/Gorovoy</t>
  </si>
  <si>
    <t>What A Life - Intermediate</t>
  </si>
  <si>
    <t>978-0-201-61998-0</t>
  </si>
  <si>
    <t>Level 4</t>
  </si>
  <si>
    <t>Mrs. L. Salomon/ A. Schiano</t>
  </si>
  <si>
    <t xml:space="preserve">More Grammar Practice 2nd Ed. </t>
  </si>
  <si>
    <t>978-1-111-22042-6</t>
  </si>
  <si>
    <t>Vocabulary Workshop Level A</t>
  </si>
  <si>
    <t>978-0-821-580066</t>
  </si>
  <si>
    <t>Level 5</t>
  </si>
  <si>
    <t>Mrs. L. Salomon/ R. Burke</t>
  </si>
  <si>
    <t>Vocabulary Workshop Level B</t>
  </si>
  <si>
    <t>978-0-82158-007-3</t>
  </si>
  <si>
    <t>Level 6/7</t>
  </si>
  <si>
    <t>Mrs. L. Salomon/ M. Shir</t>
  </si>
  <si>
    <t xml:space="preserve">Clear Speech </t>
  </si>
  <si>
    <t>978-1-108-65933-8</t>
  </si>
  <si>
    <t>ARFTP</t>
  </si>
  <si>
    <t>Mandatory *Saturday class</t>
  </si>
  <si>
    <t>English Grammar in Use</t>
  </si>
  <si>
    <t>978-0-521-18906-4</t>
  </si>
  <si>
    <t xml:space="preserve">Online </t>
  </si>
  <si>
    <t>Mrs. L. Salomon/ B. Rodriguez/ Arnold</t>
  </si>
  <si>
    <t>Burlington English, Headphone with Microphone-Web Mic</t>
  </si>
  <si>
    <t>Mrs. L. Salomon</t>
  </si>
  <si>
    <t>Game/Sim/Anim/Prog.</t>
  </si>
  <si>
    <t xml:space="preserve">Mr. M. Zuazo/ Mr. J. Freedman </t>
  </si>
  <si>
    <t>GED</t>
  </si>
  <si>
    <t xml:space="preserve">Not Required </t>
  </si>
  <si>
    <t xml:space="preserve">Mr. K. Luna </t>
  </si>
  <si>
    <t xml:space="preserve">General Supplies </t>
  </si>
  <si>
    <t>Blue Sharpie Permanent Marker</t>
  </si>
  <si>
    <t xml:space="preserve">Red Sharpie Permanent Marker </t>
  </si>
  <si>
    <t xml:space="preserve">#2 Pencils </t>
  </si>
  <si>
    <t xml:space="preserve">Blue Medium Point Pens </t>
  </si>
  <si>
    <t xml:space="preserve">Red Fine Point Pens </t>
  </si>
  <si>
    <t xml:space="preserve">Black Fine Point Pens </t>
  </si>
  <si>
    <t xml:space="preserve">Assorted Colored Highlighters </t>
  </si>
  <si>
    <t>.7mm Lead</t>
  </si>
  <si>
    <t>1/2 Moon Protractor</t>
  </si>
  <si>
    <t xml:space="preserve">Pink Erasers </t>
  </si>
  <si>
    <t>Compass</t>
  </si>
  <si>
    <t xml:space="preserve">Rulers </t>
  </si>
  <si>
    <t xml:space="preserve">Floppy Disk </t>
  </si>
  <si>
    <t>CD Rewrite Blanks</t>
  </si>
  <si>
    <t>Clipboard</t>
  </si>
  <si>
    <t>1 - Subject Notebook</t>
  </si>
  <si>
    <t>Compostion Notebook</t>
  </si>
  <si>
    <t xml:space="preserve">Spiral Memo Pads </t>
  </si>
  <si>
    <t xml:space="preserve">Dividers w/ Tabs </t>
  </si>
  <si>
    <t>Sheet Protectors</t>
  </si>
  <si>
    <t>Report Covers w/ Sliding Binder</t>
  </si>
  <si>
    <t xml:space="preserve">Blue Report Cover </t>
  </si>
  <si>
    <t>Typing Paper</t>
  </si>
  <si>
    <t>Quad Ruled Paper (Graph Paper)</t>
  </si>
  <si>
    <t>Assorted Colored Posterboards</t>
  </si>
  <si>
    <t>White Posterboard</t>
  </si>
  <si>
    <t>Black Display Board</t>
  </si>
  <si>
    <t xml:space="preserve">White Display Board </t>
  </si>
  <si>
    <t xml:space="preserve">2016 Graduation DVD </t>
  </si>
  <si>
    <t xml:space="preserve">Graduation </t>
  </si>
  <si>
    <t>Graduation Cap, Gown, Tassell 5'0 - 5'2</t>
  </si>
  <si>
    <t>Graduation Cap, Gown, Tassell 5'3 - 5'5</t>
  </si>
  <si>
    <t>Graduation Cap, Gown, Tassell 5'6 - 5'8</t>
  </si>
  <si>
    <t>Graduation Cap, Gown, Tassell 5'9 - 5'11</t>
  </si>
  <si>
    <t>Graduation Cap, Gown, Tassell 6'0 - 6'2</t>
  </si>
  <si>
    <t>Graduation Cap, Gown, Tassell 6'3 - 6'5</t>
  </si>
  <si>
    <t>Graduation Cord Brown (Industrial)</t>
  </si>
  <si>
    <t>Graduation Cord Maize Yellow (ESOL/ GED)</t>
  </si>
  <si>
    <t>Graduation Cord Maroon (Health Sciences)</t>
  </si>
  <si>
    <t>Graduation Cord Orange (Culinary Arts)</t>
  </si>
  <si>
    <t>Graduation Cord Red (Information Technology)</t>
  </si>
  <si>
    <t>Graduation Cord Royal Blue (Business Education)</t>
  </si>
  <si>
    <t>Graduation Cord Sky Blue (Communications)</t>
  </si>
  <si>
    <t>Graduation Cord White (Teacher Assisting/Early Childhood)</t>
  </si>
  <si>
    <r>
      <t xml:space="preserve">Graduation Uniform Rental </t>
    </r>
    <r>
      <rPr>
        <b/>
        <i/>
        <sz val="11"/>
        <color theme="1"/>
        <rFont val="Calibri Light"/>
        <family val="2"/>
        <scheme val="major"/>
      </rPr>
      <t xml:space="preserve">(NO CORD) </t>
    </r>
  </si>
  <si>
    <t>Health Career Core</t>
  </si>
  <si>
    <t>One Way Valve</t>
  </si>
  <si>
    <t>Java Development</t>
  </si>
  <si>
    <t xml:space="preserve">Murach's Java Programming 5th Ed. </t>
  </si>
  <si>
    <t>978-1-943-87207-7</t>
  </si>
  <si>
    <t xml:space="preserve">Mr. M. Zuazo/ Mrs. V. Sundar </t>
  </si>
  <si>
    <t xml:space="preserve">CompTia Project +Study Guide:Exam PKO-003 1st Ed </t>
  </si>
  <si>
    <t>978-0470-58592-4</t>
  </si>
  <si>
    <t>CIW Javascript (Access Code Bundle)</t>
  </si>
  <si>
    <t xml:space="preserve">Legal Admin. Spec. </t>
  </si>
  <si>
    <t>Legal Environment Txt. 8th Edition</t>
  </si>
  <si>
    <t>978-0-133-97331-0</t>
  </si>
  <si>
    <t xml:space="preserve">Marine Serv. Tech. </t>
  </si>
  <si>
    <t xml:space="preserve">Yamaha - Intro to Outboard Systems </t>
  </si>
  <si>
    <t>MAR-TTRNG-00-00</t>
  </si>
  <si>
    <t xml:space="preserve">Mr. M. Bloch/ Mr. J. Santiago </t>
  </si>
  <si>
    <t>Electrical Certification, Study Guide,Version 3.22.10</t>
  </si>
  <si>
    <t xml:space="preserve">Work BooK Essential (353074) 4 </t>
  </si>
  <si>
    <t>WK Training (354379)</t>
  </si>
  <si>
    <t>Work Training (355211)</t>
  </si>
  <si>
    <t>Work Training (356257)</t>
  </si>
  <si>
    <t xml:space="preserve">Outboard Systems 2012-2013, Techician Guide </t>
  </si>
  <si>
    <t>Cat.#90-8m0064714812</t>
  </si>
  <si>
    <t>Four Stroke 2013-2014, Technician Guide</t>
  </si>
  <si>
    <t>Cat.#90-8m0064718812</t>
  </si>
  <si>
    <t xml:space="preserve">Safety Glasses </t>
  </si>
  <si>
    <t xml:space="preserve">Polo Shirt, Black  </t>
  </si>
  <si>
    <t xml:space="preserve">Medical Admin. Spec. </t>
  </si>
  <si>
    <t>Kinn Administrative Medical Asst.Text  W/S SG 8COO</t>
  </si>
  <si>
    <t>978-0-323-47384-2</t>
  </si>
  <si>
    <t xml:space="preserve">Insurance Procedures in the Medical Office </t>
  </si>
  <si>
    <t>978-0-07-337459-8</t>
  </si>
  <si>
    <t>Medical Assisting</t>
  </si>
  <si>
    <t xml:space="preserve">Elsevier Medical Assistant. Bundle </t>
  </si>
  <si>
    <t>978-0-323-57883-7</t>
  </si>
  <si>
    <t xml:space="preserve">Mrs. M. Hippelheuser/ Ms. C. Lee </t>
  </si>
  <si>
    <t>Uniform Top, Teal</t>
  </si>
  <si>
    <t>9117/9475</t>
  </si>
  <si>
    <t>Term1</t>
  </si>
  <si>
    <t xml:space="preserve">Uniform Bottoms, Teal </t>
  </si>
  <si>
    <t>9116/9678</t>
  </si>
  <si>
    <t>Network Support</t>
  </si>
  <si>
    <t>CompTia A+220-1001/100,Cert.Gde D'lxe 10th Ed Sim. Bundle</t>
  </si>
  <si>
    <t>978-1-260454-03-1</t>
  </si>
  <si>
    <t>TestOut PC Pro (Access Code)</t>
  </si>
  <si>
    <t>978-1-935080-42-8</t>
  </si>
  <si>
    <t xml:space="preserve">TestOut Network Pro (Access Code) </t>
  </si>
  <si>
    <t>978-1-935080-43-5</t>
  </si>
  <si>
    <t>CompTia Network + D'lxe Stud Gde. Ex: N10-007 4thEd Bundle</t>
  </si>
  <si>
    <t>978-1-119-43227-2</t>
  </si>
  <si>
    <t xml:space="preserve">Optometric Assisting </t>
  </si>
  <si>
    <t>Pre-Requisite*</t>
  </si>
  <si>
    <t>Required for the 1st Day</t>
  </si>
  <si>
    <t xml:space="preserve">The Ophthalmic Assistant,  9th. Ed. </t>
  </si>
  <si>
    <t>978-1-455-71069-0</t>
  </si>
  <si>
    <t>Mrs. M. Hippelheuser/ Mr. R. Martinez</t>
  </si>
  <si>
    <t xml:space="preserve">Dictionary of Eye Terminology 6th Ed. </t>
  </si>
  <si>
    <t>978-0-937404-73-7</t>
  </si>
  <si>
    <t xml:space="preserve">System for Ophthalmic Dispensing, 3rd Ed. </t>
  </si>
  <si>
    <t>978-0-7506-7480-5</t>
  </si>
  <si>
    <t>Uniform Top, Royal Blue</t>
  </si>
  <si>
    <t>9181/9623</t>
  </si>
  <si>
    <t>Uniform Bottom, Royal Blue</t>
  </si>
  <si>
    <t>9182/9650</t>
  </si>
  <si>
    <t>Short Hand Occluder</t>
  </si>
  <si>
    <t xml:space="preserve">Penlight </t>
  </si>
  <si>
    <t>Rosembaum Near-Point Acuity Card</t>
  </si>
  <si>
    <t xml:space="preserve">PD Ruler, white </t>
  </si>
  <si>
    <t xml:space="preserve">Patient Care Tech. </t>
  </si>
  <si>
    <t>BLS for Healthcare Providers, Student Manual 2015</t>
  </si>
  <si>
    <t>978-1-616-69407-4</t>
  </si>
  <si>
    <t>Patient Care Tech.</t>
  </si>
  <si>
    <t xml:space="preserve">Fundamentals Concepts and Skills for PCT Bundle </t>
  </si>
  <si>
    <t>978-0-323-52363-9</t>
  </si>
  <si>
    <t xml:space="preserve">Mrs. S. Dwyer/ Mrs. J. Elderman  </t>
  </si>
  <si>
    <t xml:space="preserve">Uniform Top, Burgundy </t>
  </si>
  <si>
    <t>10035/9963</t>
  </si>
  <si>
    <t>Uniform Bottom,  White</t>
  </si>
  <si>
    <t>N/ A</t>
  </si>
  <si>
    <t>9067/9662</t>
  </si>
  <si>
    <t xml:space="preserve">Pharmacy Technician </t>
  </si>
  <si>
    <t xml:space="preserve">Mosby's Pharmacy Technician P &amp;P, Bundle 5th Ed. </t>
  </si>
  <si>
    <t>978-0-323-63630-8</t>
  </si>
  <si>
    <t>Mrs. M. Hippelheuser/ Dr. B. Shaheen</t>
  </si>
  <si>
    <t>1st Day of Course (after CORE)</t>
  </si>
  <si>
    <t xml:space="preserve">Paradigm Pharmacy Labs for Technicians Bundle </t>
  </si>
  <si>
    <t>978-0-763-87730-9</t>
  </si>
  <si>
    <t xml:space="preserve">Pharmacy Review for the Pharmacy Cert. Exam. 4th Ed. </t>
  </si>
  <si>
    <t>978-0-323-49724-4</t>
  </si>
  <si>
    <t>Last Semester</t>
  </si>
  <si>
    <t>Uniform Top, Black</t>
  </si>
  <si>
    <t>Uniform Bottom, Black</t>
  </si>
  <si>
    <t xml:space="preserve">1st Day of Clinical </t>
  </si>
  <si>
    <t xml:space="preserve">Practical Nursing </t>
  </si>
  <si>
    <t>Course 1*</t>
  </si>
  <si>
    <t xml:space="preserve">Course 1/ Day 1 </t>
  </si>
  <si>
    <t>Taber’s Cyclopedic Medical Dictionary, 23rd Ed</t>
  </si>
  <si>
    <t>978-0-803-65904-9</t>
  </si>
  <si>
    <t xml:space="preserve">All Courses </t>
  </si>
  <si>
    <t>Mrs. S. Dwyer/ Various  </t>
  </si>
  <si>
    <t>Course 1-5</t>
  </si>
  <si>
    <t xml:space="preserve">Mrs. S. Dwyer/ Various </t>
  </si>
  <si>
    <t xml:space="preserve">Uniform Top , Egg Plant </t>
  </si>
  <si>
    <t>9668/9503</t>
  </si>
  <si>
    <t>All Courses</t>
  </si>
  <si>
    <t xml:space="preserve">Mrs. S. Dwyer </t>
  </si>
  <si>
    <t xml:space="preserve">Uniform Bottom, Egg Plant </t>
  </si>
  <si>
    <t>10000/9985</t>
  </si>
  <si>
    <t>Mrs. S. Dwyer</t>
  </si>
  <si>
    <t>Fundamental Concepts and Skills for Nursing,5th Ed</t>
  </si>
  <si>
    <t>978-0-323-39621-9</t>
  </si>
  <si>
    <t>Course 1/ Week 2</t>
  </si>
  <si>
    <t>Fundamental Concepts and Skills for Nursing,SG, 5th Ed</t>
  </si>
  <si>
    <t>978-0-323-48326-1</t>
  </si>
  <si>
    <t>Comp. Review for the NCLEX-PN Exam., 7th Ed.</t>
  </si>
  <si>
    <t>978-0-323-48488-6</t>
  </si>
  <si>
    <t xml:space="preserve">Davis’s Drug Guide for Nurses, 16th Ed. </t>
  </si>
  <si>
    <t>978-0-8036-6945-1</t>
  </si>
  <si>
    <t>Course 1/ Week 3</t>
  </si>
  <si>
    <t>SIMCHART 1 Year Access Code</t>
  </si>
  <si>
    <t>978-1-4557-1086-7</t>
  </si>
  <si>
    <t xml:space="preserve">Pharmacology Clear &amp; Simple </t>
  </si>
  <si>
    <t>978-0-8036-6652-8</t>
  </si>
  <si>
    <t>Course 2-5</t>
  </si>
  <si>
    <t>Course 2/ Day 1</t>
  </si>
  <si>
    <t xml:space="preserve">Intro. to Medical-Surgical Nursing, Text 6th Ed. </t>
  </si>
  <si>
    <t>978-1-4557-7641-2</t>
  </si>
  <si>
    <t>Course 2/ Week 4</t>
  </si>
  <si>
    <t xml:space="preserve">Intro. to Medical-Surgical Nursing, Study Guide 6th Ed. </t>
  </si>
  <si>
    <t>978-0-3232-2208-2</t>
  </si>
  <si>
    <t xml:space="preserve">Intro.to Maternity And Pediatric Nursing,Bundle,8th Ed. </t>
  </si>
  <si>
    <t>978-0-3236-6975-7</t>
  </si>
  <si>
    <t>Course 5</t>
  </si>
  <si>
    <t>Course 5/ Day 1</t>
  </si>
  <si>
    <t>LPN Lab Coat</t>
  </si>
  <si>
    <t>9982/9983</t>
  </si>
  <si>
    <t xml:space="preserve">LPN Fleece Sweaters </t>
  </si>
  <si>
    <t>Pen Light</t>
  </si>
  <si>
    <t xml:space="preserve">Bandage Scissors, 6" </t>
  </si>
  <si>
    <t xml:space="preserve">Graduation Kay's Hat </t>
  </si>
  <si>
    <t>Mrs. S. Dwyer/ Mrs. I. Chen</t>
  </si>
  <si>
    <t xml:space="preserve">Graduation Ceremony Lamp </t>
  </si>
  <si>
    <t>Graduation Pin</t>
  </si>
  <si>
    <t xml:space="preserve">Graduation Deluxe Pin </t>
  </si>
  <si>
    <t xml:space="preserve">Study Manual for the (TEAS), Version 6th Ed. </t>
  </si>
  <si>
    <t>978-1-56533-564-6</t>
  </si>
  <si>
    <t xml:space="preserve">Principles of Teaching </t>
  </si>
  <si>
    <t>Teaching Textbook 2016</t>
  </si>
  <si>
    <t>978-1-63126-009-4</t>
  </si>
  <si>
    <t>Mrs. C. Coburn</t>
  </si>
  <si>
    <t>Printing &amp; Graphic</t>
  </si>
  <si>
    <t xml:space="preserve">Mrs. D. McColgin / Mr. A. Fitchett </t>
  </si>
  <si>
    <t>Storm Gear</t>
  </si>
  <si>
    <t>McFatter Storm T-Shirt S-XL (Black)</t>
  </si>
  <si>
    <t xml:space="preserve">McFatter Storm T-Shirt S-XL (Ash) </t>
  </si>
  <si>
    <t>McFatter M Logo T-Shirt S-XL (Black)</t>
  </si>
  <si>
    <t xml:space="preserve">McFatter M Logo Long Sleeve Tee (White) </t>
  </si>
  <si>
    <t>McFatter Storm Hoody S-XL (Black)</t>
  </si>
  <si>
    <t>McFatter Hats w/ Logo (Pink/Black/Gray)</t>
  </si>
  <si>
    <t>McFatter Nike Visor w/ Logo (Black)</t>
  </si>
  <si>
    <t>McFatter Storm/ M Logo Backpack (Black)</t>
  </si>
  <si>
    <t>McFatter Flat Back Lanyards</t>
  </si>
  <si>
    <t>McFatter StormRubber Wristbands (Assorted Colors)</t>
  </si>
  <si>
    <t>McFatter Storm Water Bottles</t>
  </si>
  <si>
    <t xml:space="preserve">TBD </t>
  </si>
  <si>
    <t>TBD</t>
  </si>
  <si>
    <t>**McFatter Breast Cancer Awareness T-Shirt (Black)</t>
  </si>
  <si>
    <t>LIMITED ADDITION/SEASONAL</t>
  </si>
  <si>
    <t>**McFatter Breast Cancer Awareness T-Shirt (Gray)</t>
  </si>
  <si>
    <t>9768/9877</t>
  </si>
  <si>
    <t>**McFatter Breast Cancer Awareness Bracelet (Pink)</t>
  </si>
  <si>
    <t>Television  Production</t>
  </si>
  <si>
    <t>Television Production 2018</t>
  </si>
  <si>
    <t>978-1-63126-276-0</t>
  </si>
  <si>
    <t>Web Development</t>
  </si>
  <si>
    <t xml:space="preserve">No Supplies Needed </t>
  </si>
  <si>
    <t>Mr. M. Zuazo</t>
  </si>
  <si>
    <t xml:space="preserve">WeldingTechnology </t>
  </si>
  <si>
    <t>Blueprint Reading for Welders, 9th Ed.</t>
  </si>
  <si>
    <t>978-1-133-60578-2</t>
  </si>
  <si>
    <t>Mr. M. Bloch/ Mr. J. Scott</t>
  </si>
  <si>
    <t>Math for Welders, 5th Ed.</t>
  </si>
  <si>
    <t>978-1-60525-900-0</t>
  </si>
  <si>
    <t>Welding Gloves</t>
  </si>
  <si>
    <t>Welding Brush</t>
  </si>
  <si>
    <t>Welding Goggles</t>
  </si>
  <si>
    <t>Welding Safety Glasses</t>
  </si>
  <si>
    <t>Welding Hammer</t>
  </si>
  <si>
    <t>Welding Striker</t>
  </si>
  <si>
    <t>WeldingStriker Refills</t>
  </si>
  <si>
    <t xml:space="preserve">Long Sleeve Shirt, Navy Blue </t>
  </si>
  <si>
    <t>9424/9544</t>
  </si>
  <si>
    <t>**Prices are subject to change</t>
  </si>
  <si>
    <t>Total</t>
  </si>
  <si>
    <t>Bookstore Hours</t>
  </si>
  <si>
    <t>Monday: 8:30am - 3pm</t>
  </si>
  <si>
    <t>Tuesday: 8:30am - 6pm</t>
  </si>
  <si>
    <t>Wednesday: 8:30am - 6pm</t>
  </si>
  <si>
    <t>Thursday: 8:30am - 3pm</t>
  </si>
  <si>
    <t>Friday: 8:30am - 3pm</t>
  </si>
  <si>
    <t>Bookstore Item Number</t>
  </si>
  <si>
    <t>Book Title/ Item Name</t>
  </si>
  <si>
    <t xml:space="preserve">Req. </t>
  </si>
  <si>
    <t xml:space="preserve">Opt. </t>
  </si>
  <si>
    <r>
      <t xml:space="preserve">AAAE &amp; ABE                </t>
    </r>
    <r>
      <rPr>
        <i/>
        <sz val="11"/>
        <color theme="1"/>
        <rFont val="Calibri Light"/>
        <family val="2"/>
        <scheme val="major"/>
      </rPr>
      <t>Mr. I. Tinajero</t>
    </r>
  </si>
  <si>
    <r>
      <rPr>
        <b/>
        <sz val="11"/>
        <color theme="1"/>
        <rFont val="Calibri Light"/>
        <family val="2"/>
        <scheme val="major"/>
      </rPr>
      <t xml:space="preserve">Accounting Operations    </t>
    </r>
    <r>
      <rPr>
        <b/>
        <i/>
        <sz val="11"/>
        <color theme="1"/>
        <rFont val="Calibri Light"/>
        <family val="2"/>
        <scheme val="major"/>
      </rPr>
      <t xml:space="preserve"> </t>
    </r>
    <r>
      <rPr>
        <i/>
        <sz val="11"/>
        <color theme="1"/>
        <rFont val="Calibri Light"/>
        <family val="2"/>
        <scheme val="major"/>
      </rPr>
      <t>Mr. V. McLaughlin</t>
    </r>
  </si>
  <si>
    <t>X</t>
  </si>
  <si>
    <r>
      <rPr>
        <b/>
        <sz val="11"/>
        <color theme="1"/>
        <rFont val="Calibri Light"/>
        <family val="2"/>
        <scheme val="major"/>
      </rPr>
      <t>Adm. Office Specialist</t>
    </r>
    <r>
      <rPr>
        <b/>
        <i/>
        <sz val="11"/>
        <color theme="1"/>
        <rFont val="Calibri Light"/>
        <family val="2"/>
        <scheme val="major"/>
      </rPr>
      <t xml:space="preserve">    </t>
    </r>
    <r>
      <rPr>
        <i/>
        <sz val="11"/>
        <color theme="1"/>
        <rFont val="Calibri Light"/>
        <family val="2"/>
        <scheme val="major"/>
      </rPr>
      <t>Mr. V. McLaughlin</t>
    </r>
  </si>
  <si>
    <r>
      <rPr>
        <b/>
        <sz val="11"/>
        <color theme="1"/>
        <rFont val="Calibri Light"/>
        <family val="2"/>
        <scheme val="major"/>
      </rPr>
      <t>Applied Cyber Security</t>
    </r>
    <r>
      <rPr>
        <b/>
        <i/>
        <sz val="11"/>
        <color theme="1"/>
        <rFont val="Calibri Light"/>
        <family val="2"/>
        <scheme val="major"/>
      </rPr>
      <t xml:space="preserve">                   </t>
    </r>
    <r>
      <rPr>
        <i/>
        <sz val="11"/>
        <color theme="1"/>
        <rFont val="Calibri Light"/>
        <family val="2"/>
        <scheme val="major"/>
      </rPr>
      <t>Mr. S. Musser</t>
    </r>
  </si>
  <si>
    <t>1st Day</t>
  </si>
  <si>
    <r>
      <rPr>
        <b/>
        <sz val="11"/>
        <color theme="1"/>
        <rFont val="Calibri Light"/>
        <family val="2"/>
        <scheme val="major"/>
      </rPr>
      <t>Auto Collision Repair</t>
    </r>
    <r>
      <rPr>
        <b/>
        <i/>
        <sz val="11"/>
        <color theme="1"/>
        <rFont val="Calibri Light"/>
        <family val="2"/>
        <scheme val="major"/>
      </rPr>
      <t xml:space="preserve">     </t>
    </r>
    <r>
      <rPr>
        <i/>
        <sz val="11"/>
        <color theme="1"/>
        <rFont val="Calibri Light"/>
        <family val="2"/>
        <scheme val="major"/>
      </rPr>
      <t>Mr. W. Thomas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</si>
  <si>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 xml:space="preserve">Auto Service Technician       </t>
    </r>
    <r>
      <rPr>
        <b/>
        <i/>
        <sz val="11"/>
        <color theme="1"/>
        <rFont val="Calibri Light"/>
        <family val="2"/>
        <scheme val="major"/>
      </rPr>
      <t xml:space="preserve">              </t>
    </r>
    <r>
      <rPr>
        <i/>
        <sz val="11"/>
        <color theme="1"/>
        <rFont val="Calibri Light"/>
        <family val="2"/>
        <scheme val="major"/>
      </rPr>
      <t xml:space="preserve">Mr. M. Bloch                         Mr. M. Jones </t>
    </r>
  </si>
  <si>
    <r>
      <rPr>
        <b/>
        <sz val="11"/>
        <color theme="1"/>
        <rFont val="Calibri Light"/>
        <family val="2"/>
        <scheme val="major"/>
      </rPr>
      <t xml:space="preserve">Baking and Pastry Arts                                 </t>
    </r>
    <r>
      <rPr>
        <i/>
        <sz val="11"/>
        <color theme="1"/>
        <rFont val="Calibri Light"/>
        <family val="2"/>
        <scheme val="major"/>
      </rPr>
      <t>Chef R. Burrows</t>
    </r>
    <r>
      <rPr>
        <b/>
        <sz val="11"/>
        <color theme="1"/>
        <rFont val="Calibri Light"/>
        <family val="2"/>
        <scheme val="major"/>
      </rPr>
      <t xml:space="preserve"> 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</si>
  <si>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t>McFatter Tech Syllabus,Baking &amp; PastryComponent</t>
  </si>
  <si>
    <t>McFatter Tech Syllabus, Cake Decorating</t>
  </si>
  <si>
    <t>McFatter Tech Syllabus, Baking Formulas</t>
  </si>
  <si>
    <t>X**2</t>
  </si>
  <si>
    <r>
      <rPr>
        <b/>
        <sz val="11"/>
        <color theme="1"/>
        <rFont val="Calibri Light"/>
        <family val="2"/>
        <scheme val="major"/>
      </rPr>
      <t xml:space="preserve">Broward Fire Academy   </t>
    </r>
    <r>
      <rPr>
        <i/>
        <sz val="11"/>
        <color theme="1"/>
        <rFont val="Calibri Light"/>
        <family val="2"/>
        <scheme val="major"/>
      </rPr>
      <t>Mr. M. Wilson</t>
    </r>
    <r>
      <rPr>
        <b/>
        <sz val="11"/>
        <color theme="1"/>
        <rFont val="Calibri Light"/>
        <family val="2"/>
        <scheme val="major"/>
      </rPr>
      <t xml:space="preserve"> 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</si>
  <si>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t>X**4</t>
  </si>
  <si>
    <t>X**3</t>
  </si>
  <si>
    <t>X*</t>
  </si>
  <si>
    <t>Badger Sport Arm Sleeve, Navy Blue (Mandatory For tattoos)</t>
  </si>
  <si>
    <t xml:space="preserve">Custom Dye Buffs, Navy Blue (Mandatory for tattoos) </t>
  </si>
  <si>
    <r>
      <rPr>
        <b/>
        <sz val="11"/>
        <color theme="1"/>
        <rFont val="Calibri Light"/>
        <family val="2"/>
        <scheme val="major"/>
      </rPr>
      <t>Culinary Arts</t>
    </r>
    <r>
      <rPr>
        <b/>
        <i/>
        <sz val="11"/>
        <color theme="1"/>
        <rFont val="Calibri Light"/>
        <family val="2"/>
        <scheme val="major"/>
      </rPr>
      <t xml:space="preserve">              </t>
    </r>
    <r>
      <rPr>
        <i/>
        <sz val="11"/>
        <color theme="1"/>
        <rFont val="Calibri Light"/>
        <family val="2"/>
        <scheme val="major"/>
      </rPr>
      <t>Chef S. Mosley</t>
    </r>
  </si>
  <si>
    <r>
      <t xml:space="preserve">Culinary Creations       </t>
    </r>
    <r>
      <rPr>
        <i/>
        <sz val="11"/>
        <color theme="1"/>
        <rFont val="Calibri Light"/>
        <family val="2"/>
        <scheme val="major"/>
      </rPr>
      <t xml:space="preserve">Chef S. Mosley </t>
    </r>
  </si>
  <si>
    <r>
      <rPr>
        <b/>
        <sz val="11"/>
        <color theme="1"/>
        <rFont val="Calibri Light"/>
        <family val="2"/>
        <scheme val="major"/>
      </rPr>
      <t xml:space="preserve">Culinary Vegetarian </t>
    </r>
    <r>
      <rPr>
        <b/>
        <i/>
        <sz val="11"/>
        <color theme="1"/>
        <rFont val="Calibri Light"/>
        <family val="2"/>
        <scheme val="major"/>
      </rPr>
      <t xml:space="preserve">    </t>
    </r>
    <r>
      <rPr>
        <i/>
        <sz val="11"/>
        <color theme="1"/>
        <rFont val="Calibri Light"/>
        <family val="2"/>
        <scheme val="major"/>
      </rPr>
      <t>Chef S. Mosley</t>
    </r>
    <r>
      <rPr>
        <b/>
        <i/>
        <sz val="11"/>
        <color theme="1"/>
        <rFont val="Calibri Light"/>
        <family val="2"/>
        <scheme val="major"/>
      </rPr>
      <t xml:space="preserve">  </t>
    </r>
  </si>
  <si>
    <r>
      <rPr>
        <b/>
        <sz val="11"/>
        <color theme="1"/>
        <rFont val="Calibri Light"/>
        <family val="2"/>
        <scheme val="major"/>
      </rPr>
      <t xml:space="preserve">Digital Photography </t>
    </r>
    <r>
      <rPr>
        <b/>
        <i/>
        <sz val="11"/>
        <color theme="1"/>
        <rFont val="Calibri Light"/>
        <family val="2"/>
        <scheme val="major"/>
      </rPr>
      <t xml:space="preserve">   </t>
    </r>
    <r>
      <rPr>
        <i/>
        <sz val="11"/>
        <color theme="1"/>
        <rFont val="Calibri Light"/>
        <family val="2"/>
        <scheme val="major"/>
      </rPr>
      <t>Mrs. D. McColgin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</si>
  <si>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 xml:space="preserve">Dental Lab Technician   </t>
    </r>
    <r>
      <rPr>
        <b/>
        <i/>
        <sz val="11"/>
        <color theme="1"/>
        <rFont val="Calibri Light"/>
        <family val="2"/>
        <scheme val="major"/>
      </rPr>
      <t xml:space="preserve">       </t>
    </r>
    <r>
      <rPr>
        <i/>
        <sz val="11"/>
        <color theme="1"/>
        <rFont val="Calibri Light"/>
        <family val="2"/>
        <scheme val="major"/>
      </rPr>
      <t>Mr. F. Isaac                        Mr. D. Pawlack</t>
    </r>
  </si>
  <si>
    <r>
      <rPr>
        <b/>
        <sz val="11"/>
        <color theme="1"/>
        <rFont val="Calibri Light"/>
        <family val="2"/>
        <scheme val="major"/>
      </rPr>
      <t xml:space="preserve">Digital/ Multi Media  </t>
    </r>
    <r>
      <rPr>
        <b/>
        <i/>
        <sz val="11"/>
        <color theme="1"/>
        <rFont val="Calibri Light"/>
        <family val="2"/>
        <scheme val="major"/>
      </rPr>
      <t xml:space="preserve">   </t>
    </r>
    <r>
      <rPr>
        <i/>
        <sz val="11"/>
        <color theme="1"/>
        <rFont val="Calibri Light"/>
        <family val="2"/>
        <scheme val="major"/>
      </rPr>
      <t>Mr. G. D'Amato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</si>
  <si>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>Digital Printing Technology</t>
    </r>
    <r>
      <rPr>
        <b/>
        <i/>
        <sz val="11"/>
        <color theme="1"/>
        <rFont val="Calibri Light"/>
        <family val="2"/>
        <scheme val="major"/>
      </rPr>
      <t xml:space="preserve">                 </t>
    </r>
    <r>
      <rPr>
        <i/>
        <sz val="11"/>
        <color theme="1"/>
        <rFont val="Calibri Light"/>
        <family val="2"/>
        <scheme val="major"/>
      </rPr>
      <t xml:space="preserve">Mr. A. Fitchett </t>
    </r>
  </si>
  <si>
    <t>Adobe Photoshop CC. Classroom in a Book 2018</t>
  </si>
  <si>
    <r>
      <rPr>
        <b/>
        <sz val="11"/>
        <color theme="1"/>
        <rFont val="Calibri Light"/>
        <family val="2"/>
        <scheme val="major"/>
      </rPr>
      <t>Drafting</t>
    </r>
    <r>
      <rPr>
        <b/>
        <i/>
        <sz val="11"/>
        <color theme="1"/>
        <rFont val="Calibri Light"/>
        <family val="2"/>
        <scheme val="major"/>
      </rPr>
      <t xml:space="preserve">                     </t>
    </r>
    <r>
      <rPr>
        <i/>
        <sz val="11"/>
        <color theme="1"/>
        <rFont val="Calibri Light"/>
        <family val="2"/>
        <scheme val="major"/>
      </rPr>
      <t>Mr. E. Rodriguez</t>
    </r>
  </si>
  <si>
    <r>
      <rPr>
        <b/>
        <sz val="11"/>
        <color theme="1"/>
        <rFont val="Calibri Light"/>
        <family val="2"/>
        <scheme val="major"/>
      </rPr>
      <t xml:space="preserve">Early Childhood Education </t>
    </r>
    <r>
      <rPr>
        <b/>
        <i/>
        <sz val="11"/>
        <color theme="1"/>
        <rFont val="Calibri Light"/>
        <family val="2"/>
        <scheme val="major"/>
      </rPr>
      <t xml:space="preserve">                 </t>
    </r>
    <r>
      <rPr>
        <i/>
        <sz val="11"/>
        <color theme="1"/>
        <rFont val="Calibri Light"/>
        <family val="2"/>
        <scheme val="major"/>
      </rPr>
      <t>Mrs. J. Ogden</t>
    </r>
  </si>
  <si>
    <t>978-1-63126-024-7</t>
  </si>
  <si>
    <t>Working With Young Children 8th Ed</t>
  </si>
  <si>
    <t>Term 1/Wk 3</t>
  </si>
  <si>
    <r>
      <rPr>
        <b/>
        <sz val="11"/>
        <color theme="1"/>
        <rFont val="Calibri Light"/>
        <family val="2"/>
        <scheme val="major"/>
      </rPr>
      <t xml:space="preserve">Electricity  </t>
    </r>
    <r>
      <rPr>
        <b/>
        <i/>
        <sz val="11"/>
        <color theme="1"/>
        <rFont val="Calibri Light"/>
        <family val="2"/>
        <scheme val="major"/>
      </rPr>
      <t xml:space="preserve">                </t>
    </r>
    <r>
      <rPr>
        <i/>
        <sz val="11"/>
        <color theme="1"/>
        <rFont val="Calibri Light"/>
        <family val="2"/>
        <scheme val="major"/>
      </rPr>
      <t>Mr. E. Bonny</t>
    </r>
  </si>
  <si>
    <t>Day 1</t>
  </si>
  <si>
    <r>
      <rPr>
        <b/>
        <sz val="11"/>
        <color theme="1"/>
        <rFont val="Calibri"/>
        <family val="2"/>
        <scheme val="minor"/>
      </rPr>
      <t xml:space="preserve">EKG </t>
    </r>
    <r>
      <rPr>
        <sz val="11"/>
        <color theme="1"/>
        <rFont val="Calibri"/>
        <family val="2"/>
        <scheme val="minor"/>
      </rPr>
      <t xml:space="preserve">                                          </t>
    </r>
    <r>
      <rPr>
        <i/>
        <sz val="11"/>
        <color theme="1"/>
        <rFont val="Calibri"/>
        <family val="2"/>
        <scheme val="minor"/>
      </rPr>
      <t>Mr. L. Dizayi</t>
    </r>
  </si>
  <si>
    <t>978-0-1323-7729-4</t>
  </si>
  <si>
    <t xml:space="preserve">EKG Plain &amp; Simple 3rd Ed. </t>
  </si>
  <si>
    <t>Week 3</t>
  </si>
  <si>
    <r>
      <rPr>
        <b/>
        <sz val="11"/>
        <color theme="1"/>
        <rFont val="Calibri Light"/>
        <family val="2"/>
        <scheme val="major"/>
      </rPr>
      <t>Emergency Medical T</t>
    </r>
    <r>
      <rPr>
        <b/>
        <i/>
        <sz val="11"/>
        <color theme="1"/>
        <rFont val="Calibri Light"/>
        <family val="2"/>
        <scheme val="major"/>
      </rPr>
      <t xml:space="preserve">                          </t>
    </r>
    <r>
      <rPr>
        <i/>
        <sz val="11"/>
        <color theme="1"/>
        <rFont val="Calibri Light"/>
        <family val="2"/>
        <scheme val="major"/>
      </rPr>
      <t>Mr. M. Wilson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</si>
  <si>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t>Custom Dye Buffs, Navy Blue  (Mandatory For tattoos)</t>
  </si>
  <si>
    <r>
      <rPr>
        <b/>
        <sz val="11"/>
        <color theme="1"/>
        <rFont val="Calibri Light"/>
        <family val="2"/>
        <scheme val="major"/>
      </rPr>
      <t>ESOL/ELCATE</t>
    </r>
    <r>
      <rPr>
        <b/>
        <i/>
        <sz val="11"/>
        <color theme="1"/>
        <rFont val="Calibri Light"/>
        <family val="2"/>
        <scheme val="major"/>
      </rPr>
      <t xml:space="preserve">              </t>
    </r>
    <r>
      <rPr>
        <i/>
        <sz val="11"/>
        <color theme="1"/>
        <rFont val="Calibri Light"/>
        <family val="2"/>
        <scheme val="major"/>
      </rPr>
      <t xml:space="preserve">Mrs. L. Salomon </t>
    </r>
  </si>
  <si>
    <r>
      <rPr>
        <b/>
        <sz val="11"/>
        <color theme="1"/>
        <rFont val="Calibri Light"/>
        <family val="2"/>
        <scheme val="major"/>
      </rPr>
      <t>Game/Sim/Anim/Prog.</t>
    </r>
    <r>
      <rPr>
        <b/>
        <i/>
        <sz val="11"/>
        <color theme="1"/>
        <rFont val="Calibri Light"/>
        <family val="2"/>
        <scheme val="major"/>
      </rPr>
      <t xml:space="preserve">     </t>
    </r>
    <r>
      <rPr>
        <i/>
        <sz val="11"/>
        <color theme="1"/>
        <rFont val="Calibri Light"/>
        <family val="2"/>
        <scheme val="major"/>
      </rPr>
      <t>Mr. J. Freedman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</si>
  <si>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 xml:space="preserve">GED  </t>
    </r>
    <r>
      <rPr>
        <b/>
        <i/>
        <sz val="11"/>
        <color theme="1"/>
        <rFont val="Calibri Light"/>
        <family val="2"/>
        <scheme val="major"/>
      </rPr>
      <t xml:space="preserve">                         </t>
    </r>
    <r>
      <rPr>
        <i/>
        <sz val="11"/>
        <color theme="1"/>
        <rFont val="Calibri Light"/>
        <family val="2"/>
        <scheme val="major"/>
      </rPr>
      <t xml:space="preserve">Mr. K. Luna </t>
    </r>
  </si>
  <si>
    <t>Graduation Cap, Gown, Tassell 5'0-5'2 - 6'3-6'5</t>
  </si>
  <si>
    <r>
      <t xml:space="preserve">Graduation Uniform Rental </t>
    </r>
    <r>
      <rPr>
        <b/>
        <sz val="11"/>
        <color theme="1"/>
        <rFont val="Calibri Light"/>
        <family val="2"/>
        <scheme val="major"/>
      </rPr>
      <t xml:space="preserve">(NO CORD) </t>
    </r>
  </si>
  <si>
    <r>
      <rPr>
        <b/>
        <sz val="11"/>
        <color theme="1"/>
        <rFont val="Calibri Light"/>
        <family val="2"/>
        <scheme val="major"/>
      </rPr>
      <t>Java Development</t>
    </r>
    <r>
      <rPr>
        <b/>
        <i/>
        <sz val="11"/>
        <color theme="1"/>
        <rFont val="Calibri Light"/>
        <family val="2"/>
        <scheme val="major"/>
      </rPr>
      <t xml:space="preserve">     </t>
    </r>
    <r>
      <rPr>
        <i/>
        <sz val="11"/>
        <color theme="1"/>
        <rFont val="Calibri Light"/>
        <family val="2"/>
        <scheme val="major"/>
      </rPr>
      <t>Mrs. V. Sundar</t>
    </r>
  </si>
  <si>
    <r>
      <rPr>
        <b/>
        <sz val="11"/>
        <color theme="1"/>
        <rFont val="Calibri Light"/>
        <family val="2"/>
        <scheme val="major"/>
      </rPr>
      <t xml:space="preserve">Legal Administrative Specailist </t>
    </r>
    <r>
      <rPr>
        <b/>
        <i/>
        <sz val="11"/>
        <color theme="1"/>
        <rFont val="Calibri Light"/>
        <family val="2"/>
        <scheme val="major"/>
      </rPr>
      <t xml:space="preserve">                  </t>
    </r>
    <r>
      <rPr>
        <i/>
        <sz val="11"/>
        <color theme="1"/>
        <rFont val="Calibri Light"/>
        <family val="2"/>
        <scheme val="major"/>
      </rPr>
      <t xml:space="preserve">Mr. V. McLaughlin </t>
    </r>
  </si>
  <si>
    <r>
      <rPr>
        <b/>
        <sz val="11"/>
        <color theme="1"/>
        <rFont val="Calibri Light"/>
        <family val="2"/>
        <scheme val="major"/>
      </rPr>
      <t xml:space="preserve">Marine Service Technology   </t>
    </r>
    <r>
      <rPr>
        <b/>
        <i/>
        <sz val="11"/>
        <color theme="1"/>
        <rFont val="Calibri Light"/>
        <family val="2"/>
        <scheme val="major"/>
      </rPr>
      <t xml:space="preserve">               </t>
    </r>
    <r>
      <rPr>
        <i/>
        <sz val="11"/>
        <color theme="1"/>
        <rFont val="Calibri Light"/>
        <family val="2"/>
        <scheme val="major"/>
      </rPr>
      <t xml:space="preserve">Mr. J. Santiago  </t>
    </r>
  </si>
  <si>
    <r>
      <rPr>
        <b/>
        <sz val="10"/>
        <color theme="1"/>
        <rFont val="Calibri Light"/>
        <family val="2"/>
        <scheme val="major"/>
      </rPr>
      <t>Medical Administrative  Specialist</t>
    </r>
    <r>
      <rPr>
        <b/>
        <i/>
        <sz val="11"/>
        <color theme="1"/>
        <rFont val="Calibri Light"/>
        <family val="2"/>
        <scheme val="major"/>
      </rPr>
      <t xml:space="preserve">                    </t>
    </r>
    <r>
      <rPr>
        <i/>
        <sz val="10"/>
        <color theme="1"/>
        <rFont val="Calibri Light"/>
        <family val="2"/>
        <scheme val="major"/>
      </rPr>
      <t xml:space="preserve"> Mr. V. McLaughlin</t>
    </r>
  </si>
  <si>
    <r>
      <rPr>
        <b/>
        <sz val="11"/>
        <color theme="1"/>
        <rFont val="Calibri Light"/>
        <family val="2"/>
        <scheme val="major"/>
      </rPr>
      <t xml:space="preserve">Medical Assisting </t>
    </r>
    <r>
      <rPr>
        <b/>
        <i/>
        <sz val="11"/>
        <color theme="1"/>
        <rFont val="Calibri Light"/>
        <family val="2"/>
        <scheme val="major"/>
      </rPr>
      <t xml:space="preserve">      </t>
    </r>
    <r>
      <rPr>
        <i/>
        <sz val="11"/>
        <color theme="1"/>
        <rFont val="Calibri Light"/>
        <family val="2"/>
        <scheme val="major"/>
      </rPr>
      <t xml:space="preserve">Ms. C. Lee </t>
    </r>
  </si>
  <si>
    <r>
      <rPr>
        <b/>
        <sz val="11"/>
        <color theme="1"/>
        <rFont val="Calibri Light"/>
        <family val="2"/>
        <scheme val="major"/>
      </rPr>
      <t xml:space="preserve">Network Support </t>
    </r>
    <r>
      <rPr>
        <b/>
        <i/>
        <sz val="11"/>
        <color theme="1"/>
        <rFont val="Calibri Light"/>
        <family val="2"/>
        <scheme val="major"/>
      </rPr>
      <t xml:space="preserve">        </t>
    </r>
    <r>
      <rPr>
        <i/>
        <sz val="11"/>
        <color theme="1"/>
        <rFont val="Calibri Light"/>
        <family val="2"/>
        <scheme val="major"/>
      </rPr>
      <t>Mr. S. Musser                          Mr. V. Thomas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</si>
  <si>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t xml:space="preserve">1st Day  </t>
  </si>
  <si>
    <t>978-1-935080-55-8</t>
  </si>
  <si>
    <t>TestOut Routing and Switching English (Access Code)</t>
  </si>
  <si>
    <t>978-1-119-28828-2</t>
  </si>
  <si>
    <t>CCNA Routing and Switching SG: Exam 100-105, 200-105</t>
  </si>
  <si>
    <t xml:space="preserve">Spring </t>
  </si>
  <si>
    <r>
      <rPr>
        <b/>
        <sz val="11"/>
        <color theme="1"/>
        <rFont val="Calibri Light"/>
        <family val="2"/>
        <scheme val="major"/>
      </rPr>
      <t>Optometric Assisting</t>
    </r>
    <r>
      <rPr>
        <b/>
        <i/>
        <sz val="11"/>
        <color theme="1"/>
        <rFont val="Calibri Light"/>
        <family val="2"/>
        <scheme val="major"/>
      </rPr>
      <t xml:space="preserve">      </t>
    </r>
    <r>
      <rPr>
        <i/>
        <sz val="11"/>
        <color theme="1"/>
        <rFont val="Calibri Light"/>
        <family val="2"/>
        <scheme val="major"/>
      </rPr>
      <t>Mr. R. Martinez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</si>
  <si>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>Patient Care Technician</t>
    </r>
    <r>
      <rPr>
        <b/>
        <i/>
        <sz val="11"/>
        <color theme="1"/>
        <rFont val="Calibri Light"/>
        <family val="2"/>
        <scheme val="major"/>
      </rPr>
      <t xml:space="preserve">                        </t>
    </r>
    <r>
      <rPr>
        <i/>
        <sz val="11"/>
        <color theme="1"/>
        <rFont val="Calibri Light"/>
        <family val="2"/>
        <scheme val="major"/>
      </rPr>
      <t>Mrs. J. Elederman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</si>
  <si>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>Pharmacy Technician</t>
    </r>
    <r>
      <rPr>
        <b/>
        <i/>
        <sz val="11"/>
        <color theme="1"/>
        <rFont val="Calibri Light"/>
        <family val="2"/>
        <scheme val="major"/>
      </rPr>
      <t xml:space="preserve">      </t>
    </r>
    <r>
      <rPr>
        <i/>
        <sz val="11"/>
        <color theme="1"/>
        <rFont val="Calibri Light"/>
        <family val="2"/>
        <scheme val="major"/>
      </rPr>
      <t>Dr. B. Shaheen</t>
    </r>
    <r>
      <rPr>
        <b/>
        <i/>
        <sz val="11"/>
        <color theme="1"/>
        <rFont val="Calibri Light"/>
        <family val="2"/>
        <scheme val="major"/>
      </rPr>
      <t xml:space="preserve">  </t>
    </r>
  </si>
  <si>
    <t xml:space="preserve">1st Day </t>
  </si>
  <si>
    <t>Term1/Wk3</t>
  </si>
  <si>
    <r>
      <rPr>
        <b/>
        <sz val="11"/>
        <color theme="1"/>
        <rFont val="Calibri Light"/>
        <family val="2"/>
        <scheme val="major"/>
      </rPr>
      <t>Practical Nursing</t>
    </r>
    <r>
      <rPr>
        <b/>
        <i/>
        <sz val="11"/>
        <color theme="1"/>
        <rFont val="Calibri Light"/>
        <family val="2"/>
        <scheme val="major"/>
      </rPr>
      <t xml:space="preserve">        </t>
    </r>
    <r>
      <rPr>
        <i/>
        <sz val="11"/>
        <color theme="1"/>
        <rFont val="Calibri Light"/>
        <family val="2"/>
        <scheme val="major"/>
      </rPr>
      <t xml:space="preserve">Mrs. S. Dwyer - Chair           Mrs. M. Douglas              Mrs. S. Boyne                  Mrs. I. Chen </t>
    </r>
    <r>
      <rPr>
        <b/>
        <i/>
        <sz val="11"/>
        <color theme="1"/>
        <rFont val="Calibri Light"/>
        <family val="2"/>
        <scheme val="major"/>
      </rPr>
      <t xml:space="preserve">                 </t>
    </r>
    <r>
      <rPr>
        <i/>
        <sz val="11"/>
        <color theme="1"/>
        <rFont val="Calibri Light"/>
        <family val="2"/>
        <scheme val="major"/>
      </rPr>
      <t>Mrs. S. Gaspard                Mrs. J. Matthews            Mrs. G. Kor                      Mrs. K. Smith</t>
    </r>
    <r>
      <rPr>
        <b/>
        <i/>
        <sz val="11"/>
        <color theme="1"/>
        <rFont val="Calibri Light"/>
        <family val="2"/>
        <scheme val="major"/>
      </rPr>
      <t xml:space="preserve">           </t>
    </r>
  </si>
  <si>
    <t>Course 1</t>
  </si>
  <si>
    <t>978-0-323-34112-7</t>
  </si>
  <si>
    <t xml:space="preserve">Structure and Function of the Body, Text 15th Ed. </t>
  </si>
  <si>
    <t>978-0-323-39456-7</t>
  </si>
  <si>
    <t>Structure and Function of the Body,Study Guide, 15th Ed.</t>
  </si>
  <si>
    <t>Test Prep</t>
  </si>
  <si>
    <r>
      <rPr>
        <b/>
        <sz val="11"/>
        <color theme="1"/>
        <rFont val="Calibri Light"/>
        <family val="2"/>
        <scheme val="major"/>
      </rPr>
      <t xml:space="preserve">Printing and Graphics   </t>
    </r>
    <r>
      <rPr>
        <i/>
        <sz val="11"/>
        <color theme="1"/>
        <rFont val="Calibri Light"/>
        <family val="2"/>
        <scheme val="major"/>
      </rPr>
      <t xml:space="preserve">Mr. A. Fitchett </t>
    </r>
  </si>
  <si>
    <r>
      <rPr>
        <b/>
        <sz val="11"/>
        <color theme="1"/>
        <rFont val="Calibri Light"/>
        <family val="2"/>
        <scheme val="major"/>
      </rPr>
      <t>Television  Production</t>
    </r>
    <r>
      <rPr>
        <b/>
        <i/>
        <sz val="11"/>
        <color theme="1"/>
        <rFont val="Calibri Light"/>
        <family val="2"/>
        <scheme val="major"/>
      </rPr>
      <t xml:space="preserve">    </t>
    </r>
    <r>
      <rPr>
        <i/>
        <sz val="11"/>
        <color theme="1"/>
        <rFont val="Calibri Light"/>
        <family val="2"/>
        <scheme val="major"/>
      </rPr>
      <t>Mr. K. Doster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</si>
  <si>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>Web Development</t>
    </r>
    <r>
      <rPr>
        <b/>
        <i/>
        <sz val="11"/>
        <color theme="1"/>
        <rFont val="Calibri Light"/>
        <family val="2"/>
        <scheme val="major"/>
      </rPr>
      <t xml:space="preserve">      </t>
    </r>
    <r>
      <rPr>
        <i/>
        <sz val="11"/>
        <color theme="1"/>
        <rFont val="Calibri Light"/>
        <family val="2"/>
        <scheme val="major"/>
      </rPr>
      <t xml:space="preserve">Mr. M. Zuazo </t>
    </r>
  </si>
  <si>
    <r>
      <rPr>
        <b/>
        <sz val="11"/>
        <color theme="1"/>
        <rFont val="Calibri Light"/>
        <family val="2"/>
        <scheme val="major"/>
      </rPr>
      <t>WeldingTechnology</t>
    </r>
    <r>
      <rPr>
        <b/>
        <i/>
        <sz val="11"/>
        <color theme="1"/>
        <rFont val="Calibri Light"/>
        <family val="2"/>
        <scheme val="major"/>
      </rPr>
      <t xml:space="preserve">      </t>
    </r>
    <r>
      <rPr>
        <i/>
        <sz val="11"/>
        <color theme="1"/>
        <rFont val="Calibri Light"/>
        <family val="2"/>
        <scheme val="major"/>
      </rPr>
      <t>Mr. J. Scott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</si>
  <si>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t>LOGO HERE</t>
  </si>
  <si>
    <t xml:space="preserve">MCFATTER TECHNICAL COLLEGE AND HIGH SCHOOL </t>
  </si>
  <si>
    <t>SCHOOL BOARD LOGO</t>
  </si>
  <si>
    <t xml:space="preserve">BOOKSTORE PRICELIST </t>
  </si>
  <si>
    <t>2016-2017</t>
  </si>
  <si>
    <t>BROWARD FIRE ACADEMY</t>
  </si>
  <si>
    <t>6500 NOVA DRIVE DAVIE, FLORIDA 33317</t>
  </si>
  <si>
    <t>2600 SW 71ST TERRACE DAVIE, FLORIDA 33314</t>
  </si>
  <si>
    <t>BOOKSTORE: 754-321-5825 OFFICE/ 754-321-5985 FAX</t>
  </si>
  <si>
    <t>ADVISOR: 754-321-1306</t>
  </si>
  <si>
    <t>**PRICES AND TITLES SUBJECT TO CHANGE</t>
  </si>
  <si>
    <t xml:space="preserve">PROGRAM NAME </t>
  </si>
  <si>
    <t>BOOKSTORE #</t>
  </si>
  <si>
    <t>ISBN#</t>
  </si>
  <si>
    <t>On Cooking, a Text of Culinary Foundamentals, 6th Ed</t>
  </si>
  <si>
    <t>CompTia CSA + Study Guide: Exam CS0-002</t>
  </si>
  <si>
    <t xml:space="preserve">Essentials of Fire Fighting, 7th Ed. Bundle </t>
  </si>
  <si>
    <t>Math for Welders, 6th Ed.</t>
  </si>
  <si>
    <t>978-1-63563-658-1</t>
  </si>
  <si>
    <t>USB Drive, 32 GB</t>
  </si>
  <si>
    <t xml:space="preserve">Intro. to Medical-Surgical Nursing, Text 7th Ed. </t>
  </si>
  <si>
    <t xml:space="preserve">Intro. to Medical-Surgical Nursing, Study Guide 7th Ed. </t>
  </si>
  <si>
    <t>978-0-3235-54596</t>
  </si>
  <si>
    <t>978-0-3235-54589</t>
  </si>
  <si>
    <t>Photography Textbook 2017</t>
  </si>
  <si>
    <t>978-1-63126-305-7</t>
  </si>
  <si>
    <t>Photography Workbook 2017</t>
  </si>
  <si>
    <t>978-1-63126-306-4</t>
  </si>
  <si>
    <t>978-1-645-64688-4</t>
  </si>
  <si>
    <t xml:space="preserve">Modern Automotive Technology, 10th Ed. </t>
  </si>
  <si>
    <t>Eartech Max Headset</t>
  </si>
  <si>
    <t>Mr. K. Luongo</t>
  </si>
  <si>
    <t>EAM4S4PXLRF</t>
  </si>
  <si>
    <t>McFatter Technical College and Technical High School 2021-2022 Bookstore Pricelist</t>
  </si>
  <si>
    <t>Four Stroke 2014-2015, Technician Guide</t>
  </si>
  <si>
    <t>Cat.#90-8m0087592814</t>
  </si>
  <si>
    <t xml:space="preserve">Century 21 Accounting Multicolumn Journal 11th Ed.  </t>
  </si>
  <si>
    <t>978-1-337-56542-4</t>
  </si>
  <si>
    <t>978-1-337-56555-4</t>
  </si>
  <si>
    <t xml:space="preserve">Digital Design and Printing Essentials Txtbk. 6th Ed. </t>
  </si>
  <si>
    <t xml:space="preserve">Digital Design and Printing Essentials Wkbk 6th Ed. </t>
  </si>
  <si>
    <t>978-1-63126-876-2</t>
  </si>
  <si>
    <t>978-1-63126-878-6</t>
  </si>
  <si>
    <t>Adobe Indesign CIB 2021</t>
  </si>
  <si>
    <t>978-0-136-87028-9</t>
  </si>
  <si>
    <t>Adobe Illustrator CIB 2021</t>
  </si>
  <si>
    <t>978-0-136-80553-3</t>
  </si>
  <si>
    <t>Adobe Photoshop CIB 2021</t>
  </si>
  <si>
    <t>978-0-136-90473-1</t>
  </si>
  <si>
    <t>978-0-323-96298-8</t>
  </si>
  <si>
    <t xml:space="preserve">Various </t>
  </si>
  <si>
    <t>Comp. Review for the NCLEX-PN Exam., 8th Ed.</t>
  </si>
  <si>
    <t>978-0-323-73305-2</t>
  </si>
  <si>
    <t xml:space="preserve">Kinn Administrative Medical Asst.Text  W/S SG 14th Ed. </t>
  </si>
  <si>
    <t>978-0-323-75836-9</t>
  </si>
  <si>
    <t xml:space="preserve">The Ophthalmic Assistant,  10th. Ed. </t>
  </si>
  <si>
    <t>978-0-323-39477-2</t>
  </si>
  <si>
    <t xml:space="preserve">CompTia Security + Guide to Network 7th Ed. </t>
  </si>
  <si>
    <t>978-0-357-42438-4</t>
  </si>
  <si>
    <t>978-1-616-69768-6</t>
  </si>
  <si>
    <t>BLS for Healthcare Providers, Student Manual 2020</t>
  </si>
  <si>
    <t xml:space="preserve">Practical Nursing Course 1 Book Bundle </t>
  </si>
  <si>
    <t xml:space="preserve">Books out of print </t>
  </si>
  <si>
    <t>978-0-323-96341-1</t>
  </si>
  <si>
    <t>9440/9987</t>
  </si>
  <si>
    <t xml:space="preserve">Mosby's Pharmacy Technician Workbook 6th Ed. </t>
  </si>
  <si>
    <t xml:space="preserve">Mosby's Pharmacy Technician Textbook 6th Ed.  </t>
  </si>
  <si>
    <t>978-0-323-73407-3</t>
  </si>
  <si>
    <t>978-0-323-373408-0</t>
  </si>
  <si>
    <t>978-0-763-888416-1</t>
  </si>
  <si>
    <t xml:space="preserve">Paradigm Pharmacy Labs for Technicians Bundle 3rd Ed. </t>
  </si>
  <si>
    <t>Semester 1 (after CORE)</t>
  </si>
  <si>
    <t>MCSA Windows Server 2016 70-740</t>
  </si>
  <si>
    <t>978-1-337-40066-4</t>
  </si>
  <si>
    <t>MCSA Windows Server 2016 70-741</t>
  </si>
  <si>
    <t>978-1-337-40078-7</t>
  </si>
  <si>
    <t>MCSA Windows Server 2016 70-742</t>
  </si>
  <si>
    <t>978-1-337-40089-3</t>
  </si>
  <si>
    <t>Taber’s Cyclopedic Medical Dictionary, 24th Ed</t>
  </si>
  <si>
    <t>978-1-719-64285-9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</si>
</sst>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i/>
      <sz val="11"/>
      <color theme="1"/>
      <name val="Calibri Light"/>
      <family val="2"/>
      <scheme val="major"/>
    </font>
    <font>
      <b/>
      <i/>
      <sz val="16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rgb="FFFF0000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/>
    <xf numFmtId="0" fontId="12" fillId="0" borderId="0" xfId="0" applyFont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6" fillId="0" borderId="0" xfId="0" applyFont="1"/>
    <xf numFmtId="0" fontId="13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9" xfId="0" applyFont="1" applyFill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4" borderId="6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9" xfId="0" applyFont="1" applyFill="1" applyBorder="1" applyAlignment="1">
      <alignment wrapText="1"/>
    </xf>
    <xf numFmtId="0" fontId="16" fillId="0" borderId="0" xfId="0" applyFont="1" applyBorder="1" applyAlignment="1">
      <alignment horizontal="left" wrapText="1"/>
    </xf>
    <xf numFmtId="0" fontId="16" fillId="0" borderId="1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0" xfId="0" applyFont="1" applyBorder="1"/>
    <xf numFmtId="0" fontId="0" fillId="0" borderId="0" xfId="0" applyNumberFormat="1" applyFont="1" applyBorder="1"/>
    <xf numFmtId="0" fontId="14" fillId="2" borderId="7" xfId="0" applyFont="1" applyFill="1" applyBorder="1"/>
    <xf numFmtId="0" fontId="18" fillId="0" borderId="9" xfId="0" applyFont="1" applyBorder="1" applyAlignment="1">
      <alignment wrapText="1"/>
    </xf>
    <xf numFmtId="0" fontId="14" fillId="2" borderId="7" xfId="0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0" fontId="16" fillId="4" borderId="1" xfId="0" applyNumberFormat="1" applyFont="1" applyFill="1" applyBorder="1" applyAlignment="1">
      <alignment horizontal="center"/>
    </xf>
    <xf numFmtId="16" fontId="16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NumberFormat="1" applyFont="1" applyBorder="1"/>
    <xf numFmtId="0" fontId="18" fillId="0" borderId="6" xfId="0" applyFont="1" applyBorder="1" applyAlignment="1">
      <alignment wrapText="1"/>
    </xf>
    <xf numFmtId="164" fontId="5" fillId="0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5" fillId="8" borderId="1" xfId="0" applyFont="1" applyFill="1" applyBorder="1"/>
    <xf numFmtId="0" fontId="5" fillId="8" borderId="1" xfId="0" applyFont="1" applyFill="1" applyBorder="1" applyAlignment="1">
      <alignment horizontal="center"/>
    </xf>
    <xf numFmtId="164" fontId="5" fillId="8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/>
    <xf numFmtId="2" fontId="5" fillId="8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  <color rgb="FF6C0000"/>
      <color rgb="FF0000FF"/>
      <color rgb="FF66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29307</xdr:colOff>
      <xdr:row>0</xdr:row>
      <xdr:rowOff>316524</xdr:rowOff>
    </xdr:from>
    <xdr:to>
      <xdr:col>2</xdr:col>
      <xdr:colOff>1159445</xdr:colOff>
      <xdr:row>3</xdr:row>
      <xdr:rowOff>310661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4784" y="316524"/>
          <a:ext cx="1163842" cy="931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0"/>
  <sheetViews>
    <sheetView tabSelected="1" zoomScale="140" zoomScaleNormal="14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F287" sqref="F287"/>
    </sheetView>
  </sheetViews>
  <sheetFormatPr defaultColWidth="9.140625" defaultRowHeight="15" x14ac:dyDescent="0.25"/>
  <cols>
    <col min="1" max="1" width="21.140625" style="4" customWidth="1"/>
    <col min="2" max="2" width="50.85546875" customWidth="1"/>
    <col min="3" max="3" width="18.7109375" style="1" customWidth="1"/>
    <col min="4" max="4" width="11.28515625" style="1" customWidth="1"/>
    <col min="5" max="7" width="11.28515625" style="2" customWidth="1"/>
    <col min="8" max="8" width="12.140625" style="3" customWidth="1"/>
    <col min="9" max="9" width="31" style="3" customWidth="1"/>
    <col min="10" max="10" width="22.7109375" customWidth="1"/>
    <col min="11" max="11" width="24.7109375" customWidth="1"/>
  </cols>
  <sheetData>
    <row r="1" spans="1:10" ht="28.9" customHeight="1" x14ac:dyDescent="0.25">
      <c r="A1" s="8" t="s">
        <v>0</v>
      </c>
      <c r="B1" s="103" t="s">
        <v>599</v>
      </c>
      <c r="C1" s="104"/>
      <c r="D1" s="104"/>
      <c r="E1" s="104"/>
      <c r="F1" s="104"/>
      <c r="G1" s="104"/>
      <c r="H1" s="104"/>
      <c r="I1" s="18"/>
      <c r="J1" s="19"/>
    </row>
    <row r="2" spans="1:10" ht="16.899999999999999" customHeight="1" x14ac:dyDescent="0.25">
      <c r="A2" s="9"/>
      <c r="B2" s="10"/>
      <c r="C2" s="81"/>
      <c r="D2" s="99"/>
      <c r="E2" s="100"/>
      <c r="F2" s="100"/>
      <c r="G2" s="100"/>
      <c r="H2" s="81"/>
      <c r="I2" s="10"/>
      <c r="J2" s="19"/>
    </row>
    <row r="3" spans="1:10" ht="28.9" customHeight="1" x14ac:dyDescent="0.25">
      <c r="A3" s="101" t="s">
        <v>1</v>
      </c>
      <c r="B3" s="102"/>
      <c r="C3" s="11"/>
      <c r="D3" s="100"/>
      <c r="E3" s="100"/>
      <c r="F3" s="100"/>
      <c r="G3" s="100"/>
      <c r="H3" s="105" t="s">
        <v>2</v>
      </c>
      <c r="I3" s="102"/>
      <c r="J3" s="19"/>
    </row>
    <row r="4" spans="1:10" ht="28.9" customHeight="1" x14ac:dyDescent="0.25">
      <c r="A4" s="12"/>
      <c r="B4" s="82"/>
      <c r="C4" s="11"/>
      <c r="D4" s="100"/>
      <c r="E4" s="100"/>
      <c r="F4" s="100"/>
      <c r="G4" s="100"/>
      <c r="H4" s="13"/>
      <c r="I4" s="33"/>
      <c r="J4" s="19"/>
    </row>
    <row r="5" spans="1:10" ht="30" x14ac:dyDescent="0.25">
      <c r="A5" s="14" t="s">
        <v>3</v>
      </c>
      <c r="B5" s="14" t="s">
        <v>4</v>
      </c>
      <c r="C5" s="14" t="s">
        <v>5</v>
      </c>
      <c r="D5" s="14" t="s">
        <v>6</v>
      </c>
      <c r="E5" s="15" t="s">
        <v>7</v>
      </c>
      <c r="F5" s="15" t="s">
        <v>8</v>
      </c>
      <c r="G5" s="15" t="s">
        <v>9</v>
      </c>
      <c r="H5" s="14" t="s">
        <v>10</v>
      </c>
      <c r="I5" s="17" t="s">
        <v>11</v>
      </c>
      <c r="J5" s="16" t="s">
        <v>12</v>
      </c>
    </row>
    <row r="6" spans="1:10" ht="21" customHeight="1" x14ac:dyDescent="0.25">
      <c r="A6" s="20" t="s">
        <v>13</v>
      </c>
      <c r="B6" s="21" t="s">
        <v>14</v>
      </c>
      <c r="C6" s="22" t="s">
        <v>15</v>
      </c>
      <c r="D6" s="22" t="s">
        <v>15</v>
      </c>
      <c r="E6" s="23" t="s">
        <v>16</v>
      </c>
      <c r="F6" s="23" t="e">
        <f>E6*0.07</f>
        <v>#VALUE!</v>
      </c>
      <c r="G6" s="23" t="e">
        <f>SUM(E6:F6)</f>
        <v>#VALUE!</v>
      </c>
      <c r="H6" s="22" t="s">
        <v>16</v>
      </c>
      <c r="I6" s="22" t="s">
        <v>17</v>
      </c>
      <c r="J6" s="24"/>
    </row>
    <row r="7" spans="1:10" x14ac:dyDescent="0.25">
      <c r="A7" s="20" t="s">
        <v>18</v>
      </c>
      <c r="B7" s="84" t="s">
        <v>602</v>
      </c>
      <c r="C7" s="85" t="s">
        <v>603</v>
      </c>
      <c r="D7" s="85">
        <v>9706</v>
      </c>
      <c r="E7" s="80">
        <v>128.07</v>
      </c>
      <c r="F7" s="80">
        <f t="shared" ref="F7:F47" si="0">E7*0.07</f>
        <v>8.9649000000000001</v>
      </c>
      <c r="G7" s="80">
        <f t="shared" ref="G7:G47" si="1">SUM(E7:F7)</f>
        <v>137.03489999999999</v>
      </c>
      <c r="H7" s="85" t="s">
        <v>21</v>
      </c>
      <c r="I7" s="85" t="s">
        <v>22</v>
      </c>
      <c r="J7" s="22"/>
    </row>
    <row r="8" spans="1:10" x14ac:dyDescent="0.25">
      <c r="A8" s="20" t="s">
        <v>18</v>
      </c>
      <c r="B8" s="84" t="s">
        <v>23</v>
      </c>
      <c r="C8" s="85" t="s">
        <v>604</v>
      </c>
      <c r="D8" s="85">
        <v>9707</v>
      </c>
      <c r="E8" s="80">
        <v>62.8</v>
      </c>
      <c r="F8" s="80">
        <f t="shared" si="0"/>
        <v>4.3959999999999999</v>
      </c>
      <c r="G8" s="80">
        <f t="shared" si="1"/>
        <v>67.195999999999998</v>
      </c>
      <c r="H8" s="85" t="s">
        <v>21</v>
      </c>
      <c r="I8" s="85" t="s">
        <v>22</v>
      </c>
      <c r="J8" s="22"/>
    </row>
    <row r="9" spans="1:10" x14ac:dyDescent="0.25">
      <c r="A9" s="20" t="s">
        <v>25</v>
      </c>
      <c r="B9" s="21" t="s">
        <v>26</v>
      </c>
      <c r="C9" s="22" t="s">
        <v>27</v>
      </c>
      <c r="D9" s="22">
        <v>1103</v>
      </c>
      <c r="E9" s="23">
        <v>142.61000000000001</v>
      </c>
      <c r="F9" s="23">
        <f t="shared" si="0"/>
        <v>9.9827000000000012</v>
      </c>
      <c r="G9" s="23">
        <f t="shared" si="1"/>
        <v>152.59270000000001</v>
      </c>
      <c r="H9" s="22" t="s">
        <v>21</v>
      </c>
      <c r="I9" s="22" t="s">
        <v>22</v>
      </c>
      <c r="J9" s="22"/>
    </row>
    <row r="10" spans="1:10" x14ac:dyDescent="0.25">
      <c r="A10" s="20" t="s">
        <v>28</v>
      </c>
      <c r="B10" s="21" t="s">
        <v>29</v>
      </c>
      <c r="C10" s="22" t="s">
        <v>15</v>
      </c>
      <c r="D10" s="22">
        <v>1906</v>
      </c>
      <c r="E10" s="23">
        <v>157.38</v>
      </c>
      <c r="F10" s="23">
        <f t="shared" si="0"/>
        <v>11.0166</v>
      </c>
      <c r="G10" s="23">
        <f t="shared" si="1"/>
        <v>168.39660000000001</v>
      </c>
      <c r="H10" s="22" t="s">
        <v>71</v>
      </c>
      <c r="I10" s="22" t="s">
        <v>31</v>
      </c>
      <c r="J10" s="22" t="s">
        <v>32</v>
      </c>
    </row>
    <row r="11" spans="1:10" x14ac:dyDescent="0.25">
      <c r="A11" s="92" t="s">
        <v>28</v>
      </c>
      <c r="B11" s="89" t="s">
        <v>623</v>
      </c>
      <c r="C11" s="90" t="s">
        <v>624</v>
      </c>
      <c r="D11" s="90">
        <v>9739</v>
      </c>
      <c r="E11" s="91">
        <v>120.78</v>
      </c>
      <c r="F11" s="91">
        <f t="shared" si="0"/>
        <v>8.454600000000001</v>
      </c>
      <c r="G11" s="91">
        <f>SUM(E11:F11)</f>
        <v>129.2346</v>
      </c>
      <c r="H11" s="90" t="s">
        <v>71</v>
      </c>
      <c r="I11" s="90" t="s">
        <v>31</v>
      </c>
      <c r="J11" s="90" t="s">
        <v>32</v>
      </c>
    </row>
    <row r="12" spans="1:10" x14ac:dyDescent="0.25">
      <c r="A12" s="20" t="s">
        <v>28</v>
      </c>
      <c r="B12" s="21" t="s">
        <v>581</v>
      </c>
      <c r="C12" s="22" t="s">
        <v>37</v>
      </c>
      <c r="D12" s="22">
        <v>9763</v>
      </c>
      <c r="E12" s="23" t="s">
        <v>454</v>
      </c>
      <c r="F12" s="23" t="e">
        <f t="shared" si="0"/>
        <v>#VALUE!</v>
      </c>
      <c r="G12" s="23" t="e">
        <f t="shared" si="1"/>
        <v>#VALUE!</v>
      </c>
      <c r="H12" s="22" t="s">
        <v>35</v>
      </c>
      <c r="I12" s="22" t="s">
        <v>38</v>
      </c>
      <c r="J12" s="22"/>
    </row>
    <row r="13" spans="1:10" x14ac:dyDescent="0.25">
      <c r="A13" s="20" t="s">
        <v>28</v>
      </c>
      <c r="B13" s="21" t="s">
        <v>39</v>
      </c>
      <c r="C13" s="22" t="s">
        <v>40</v>
      </c>
      <c r="D13" s="22">
        <v>9843</v>
      </c>
      <c r="E13" s="23">
        <v>128.1</v>
      </c>
      <c r="F13" s="23">
        <f t="shared" si="0"/>
        <v>8.9670000000000005</v>
      </c>
      <c r="G13" s="23">
        <f t="shared" si="1"/>
        <v>137.06700000000001</v>
      </c>
      <c r="H13" s="22" t="s">
        <v>35</v>
      </c>
      <c r="I13" s="22" t="s">
        <v>38</v>
      </c>
      <c r="J13" s="22"/>
    </row>
    <row r="14" spans="1:10" x14ac:dyDescent="0.25">
      <c r="A14" s="20" t="s">
        <v>41</v>
      </c>
      <c r="B14" s="21" t="s">
        <v>42</v>
      </c>
      <c r="C14" s="22" t="s">
        <v>43</v>
      </c>
      <c r="D14" s="22">
        <v>9605</v>
      </c>
      <c r="E14" s="23">
        <v>191.23</v>
      </c>
      <c r="F14" s="23">
        <f t="shared" si="0"/>
        <v>13.386100000000001</v>
      </c>
      <c r="G14" s="23">
        <f t="shared" si="1"/>
        <v>204.61609999999999</v>
      </c>
      <c r="H14" s="22" t="s">
        <v>30</v>
      </c>
      <c r="I14" s="22" t="s">
        <v>44</v>
      </c>
      <c r="J14" s="22"/>
    </row>
    <row r="15" spans="1:10" x14ac:dyDescent="0.25">
      <c r="A15" s="20" t="s">
        <v>41</v>
      </c>
      <c r="B15" s="21" t="s">
        <v>45</v>
      </c>
      <c r="C15" s="22" t="s">
        <v>15</v>
      </c>
      <c r="D15" s="22">
        <v>9354</v>
      </c>
      <c r="E15" s="23">
        <v>76.400000000000006</v>
      </c>
      <c r="F15" s="23">
        <f t="shared" si="0"/>
        <v>5.3480000000000008</v>
      </c>
      <c r="G15" s="80">
        <f t="shared" si="1"/>
        <v>81.748000000000005</v>
      </c>
      <c r="H15" s="22" t="s">
        <v>30</v>
      </c>
      <c r="I15" s="22" t="s">
        <v>44</v>
      </c>
      <c r="J15" s="22"/>
    </row>
    <row r="16" spans="1:10" x14ac:dyDescent="0.25">
      <c r="A16" s="20" t="s">
        <v>41</v>
      </c>
      <c r="B16" s="21" t="s">
        <v>46</v>
      </c>
      <c r="C16" s="22" t="s">
        <v>15</v>
      </c>
      <c r="D16" s="22" t="s">
        <v>47</v>
      </c>
      <c r="E16" s="23">
        <v>17.899999999999999</v>
      </c>
      <c r="F16" s="23">
        <f t="shared" si="0"/>
        <v>1.2530000000000001</v>
      </c>
      <c r="G16" s="80">
        <f t="shared" si="1"/>
        <v>19.152999999999999</v>
      </c>
      <c r="H16" s="22" t="s">
        <v>30</v>
      </c>
      <c r="I16" s="22" t="s">
        <v>44</v>
      </c>
      <c r="J16" s="22"/>
    </row>
    <row r="17" spans="1:10" x14ac:dyDescent="0.25">
      <c r="A17" s="20" t="s">
        <v>41</v>
      </c>
      <c r="B17" s="21" t="s">
        <v>48</v>
      </c>
      <c r="C17" s="22" t="s">
        <v>16</v>
      </c>
      <c r="D17" s="22" t="s">
        <v>49</v>
      </c>
      <c r="E17" s="23">
        <v>26.23</v>
      </c>
      <c r="F17" s="23">
        <f t="shared" si="0"/>
        <v>1.8361000000000003</v>
      </c>
      <c r="G17" s="23">
        <f t="shared" si="1"/>
        <v>28.066100000000002</v>
      </c>
      <c r="H17" s="22" t="s">
        <v>30</v>
      </c>
      <c r="I17" s="22" t="s">
        <v>44</v>
      </c>
      <c r="J17" s="22"/>
    </row>
    <row r="18" spans="1:10" x14ac:dyDescent="0.25">
      <c r="A18" s="20" t="s">
        <v>50</v>
      </c>
      <c r="B18" s="84" t="s">
        <v>595</v>
      </c>
      <c r="C18" s="85" t="s">
        <v>594</v>
      </c>
      <c r="D18" s="85">
        <v>9002</v>
      </c>
      <c r="E18" s="80">
        <v>149.13999999999999</v>
      </c>
      <c r="F18" s="80">
        <f t="shared" si="0"/>
        <v>10.4398</v>
      </c>
      <c r="G18" s="80">
        <f t="shared" si="1"/>
        <v>159.57979999999998</v>
      </c>
      <c r="H18" s="85" t="s">
        <v>30</v>
      </c>
      <c r="I18" s="85" t="s">
        <v>53</v>
      </c>
      <c r="J18" s="85"/>
    </row>
    <row r="19" spans="1:10" x14ac:dyDescent="0.25">
      <c r="A19" s="20" t="s">
        <v>50</v>
      </c>
      <c r="B19" s="84" t="s">
        <v>54</v>
      </c>
      <c r="C19" s="85" t="s">
        <v>15</v>
      </c>
      <c r="D19" s="85" t="s">
        <v>55</v>
      </c>
      <c r="E19" s="80">
        <v>17.899999999999999</v>
      </c>
      <c r="F19" s="80">
        <f t="shared" si="0"/>
        <v>1.2530000000000001</v>
      </c>
      <c r="G19" s="80">
        <f t="shared" si="1"/>
        <v>19.152999999999999</v>
      </c>
      <c r="H19" s="85" t="s">
        <v>30</v>
      </c>
      <c r="I19" s="85" t="s">
        <v>53</v>
      </c>
      <c r="J19" s="85"/>
    </row>
    <row r="20" spans="1:10" x14ac:dyDescent="0.25">
      <c r="A20" s="20" t="s">
        <v>50</v>
      </c>
      <c r="B20" s="84" t="s">
        <v>56</v>
      </c>
      <c r="C20" s="85" t="s">
        <v>15</v>
      </c>
      <c r="D20" s="85" t="s">
        <v>57</v>
      </c>
      <c r="E20" s="80">
        <v>45.14</v>
      </c>
      <c r="F20" s="80">
        <f t="shared" si="0"/>
        <v>3.1598000000000002</v>
      </c>
      <c r="G20" s="80">
        <f t="shared" si="1"/>
        <v>48.299799999999998</v>
      </c>
      <c r="H20" s="85" t="s">
        <v>30</v>
      </c>
      <c r="I20" s="85" t="s">
        <v>53</v>
      </c>
      <c r="J20" s="85"/>
    </row>
    <row r="21" spans="1:10" x14ac:dyDescent="0.25">
      <c r="A21" s="20" t="s">
        <v>50</v>
      </c>
      <c r="B21" s="84" t="s">
        <v>58</v>
      </c>
      <c r="C21" s="85" t="s">
        <v>15</v>
      </c>
      <c r="D21" s="85" t="s">
        <v>59</v>
      </c>
      <c r="E21" s="80">
        <v>45.14</v>
      </c>
      <c r="F21" s="80">
        <f t="shared" si="0"/>
        <v>3.1598000000000002</v>
      </c>
      <c r="G21" s="80">
        <f t="shared" si="1"/>
        <v>48.299799999999998</v>
      </c>
      <c r="H21" s="85" t="s">
        <v>30</v>
      </c>
      <c r="I21" s="85" t="s">
        <v>53</v>
      </c>
      <c r="J21" s="85"/>
    </row>
    <row r="22" spans="1:10" x14ac:dyDescent="0.25">
      <c r="A22" s="20" t="s">
        <v>50</v>
      </c>
      <c r="B22" s="84" t="s">
        <v>60</v>
      </c>
      <c r="C22" s="85" t="s">
        <v>15</v>
      </c>
      <c r="D22" s="85">
        <v>9482</v>
      </c>
      <c r="E22" s="80">
        <v>6.24</v>
      </c>
      <c r="F22" s="80">
        <f t="shared" si="0"/>
        <v>0.43680000000000008</v>
      </c>
      <c r="G22" s="80">
        <f t="shared" si="1"/>
        <v>6.6768000000000001</v>
      </c>
      <c r="H22" s="85" t="s">
        <v>30</v>
      </c>
      <c r="I22" s="85" t="s">
        <v>53</v>
      </c>
      <c r="J22" s="85"/>
    </row>
    <row r="23" spans="1:10" x14ac:dyDescent="0.25">
      <c r="A23" s="20" t="s">
        <v>61</v>
      </c>
      <c r="B23" s="21" t="s">
        <v>62</v>
      </c>
      <c r="C23" s="22" t="s">
        <v>63</v>
      </c>
      <c r="D23" s="22">
        <v>3036</v>
      </c>
      <c r="E23" s="23">
        <v>157.12</v>
      </c>
      <c r="F23" s="23">
        <f t="shared" si="0"/>
        <v>10.998400000000002</v>
      </c>
      <c r="G23" s="23">
        <f t="shared" ref="G23:G29" si="2">SUM(E23:F23)</f>
        <v>168.11840000000001</v>
      </c>
      <c r="H23" s="22" t="s">
        <v>30</v>
      </c>
      <c r="I23" s="22" t="s">
        <v>64</v>
      </c>
      <c r="J23" s="22" t="s">
        <v>32</v>
      </c>
    </row>
    <row r="24" spans="1:10" x14ac:dyDescent="0.25">
      <c r="A24" s="20" t="s">
        <v>61</v>
      </c>
      <c r="B24" s="21" t="s">
        <v>65</v>
      </c>
      <c r="C24" s="22" t="s">
        <v>66</v>
      </c>
      <c r="D24" s="22">
        <v>1111</v>
      </c>
      <c r="E24" s="23">
        <v>101.45</v>
      </c>
      <c r="F24" s="23">
        <f t="shared" si="0"/>
        <v>7.1015000000000006</v>
      </c>
      <c r="G24" s="23">
        <f t="shared" si="2"/>
        <v>108.5515</v>
      </c>
      <c r="H24" s="22" t="s">
        <v>30</v>
      </c>
      <c r="I24" s="22" t="s">
        <v>64</v>
      </c>
      <c r="J24" s="22" t="s">
        <v>32</v>
      </c>
    </row>
    <row r="25" spans="1:10" x14ac:dyDescent="0.25">
      <c r="A25" s="20" t="s">
        <v>61</v>
      </c>
      <c r="B25" s="21" t="s">
        <v>67</v>
      </c>
      <c r="C25" s="22" t="s">
        <v>15</v>
      </c>
      <c r="D25" s="22">
        <v>6004</v>
      </c>
      <c r="E25" s="23">
        <v>83.11</v>
      </c>
      <c r="F25" s="23">
        <f t="shared" si="0"/>
        <v>5.8177000000000003</v>
      </c>
      <c r="G25" s="23">
        <f t="shared" si="2"/>
        <v>88.927700000000002</v>
      </c>
      <c r="H25" s="22" t="s">
        <v>68</v>
      </c>
      <c r="I25" s="22" t="s">
        <v>64</v>
      </c>
      <c r="J25" s="22" t="s">
        <v>69</v>
      </c>
    </row>
    <row r="26" spans="1:10" x14ac:dyDescent="0.25">
      <c r="A26" s="20" t="s">
        <v>61</v>
      </c>
      <c r="B26" s="21" t="s">
        <v>70</v>
      </c>
      <c r="C26" s="22" t="s">
        <v>15</v>
      </c>
      <c r="D26" s="22">
        <v>9442</v>
      </c>
      <c r="E26" s="23">
        <v>5.7</v>
      </c>
      <c r="F26" s="23">
        <f t="shared" si="0"/>
        <v>0.39900000000000008</v>
      </c>
      <c r="G26" s="23">
        <f t="shared" si="2"/>
        <v>6.0990000000000002</v>
      </c>
      <c r="H26" s="22" t="s">
        <v>71</v>
      </c>
      <c r="I26" s="22" t="s">
        <v>64</v>
      </c>
      <c r="J26" s="22" t="s">
        <v>32</v>
      </c>
    </row>
    <row r="27" spans="1:10" x14ac:dyDescent="0.25">
      <c r="A27" s="20" t="s">
        <v>61</v>
      </c>
      <c r="B27" s="21" t="s">
        <v>72</v>
      </c>
      <c r="C27" s="22" t="s">
        <v>15</v>
      </c>
      <c r="D27" s="22">
        <v>9458</v>
      </c>
      <c r="E27" s="23">
        <v>7.1</v>
      </c>
      <c r="F27" s="23">
        <f t="shared" si="0"/>
        <v>0.497</v>
      </c>
      <c r="G27" s="23">
        <f t="shared" si="2"/>
        <v>7.5969999999999995</v>
      </c>
      <c r="H27" s="22" t="s">
        <v>71</v>
      </c>
      <c r="I27" s="22" t="s">
        <v>64</v>
      </c>
      <c r="J27" s="22" t="s">
        <v>32</v>
      </c>
    </row>
    <row r="28" spans="1:10" x14ac:dyDescent="0.25">
      <c r="A28" s="20" t="s">
        <v>61</v>
      </c>
      <c r="B28" s="21" t="s">
        <v>73</v>
      </c>
      <c r="C28" s="22" t="s">
        <v>15</v>
      </c>
      <c r="D28" s="22" t="s">
        <v>74</v>
      </c>
      <c r="E28" s="23">
        <v>23.91</v>
      </c>
      <c r="F28" s="23">
        <f t="shared" si="0"/>
        <v>1.6737000000000002</v>
      </c>
      <c r="G28" s="23">
        <f t="shared" si="2"/>
        <v>25.5837</v>
      </c>
      <c r="H28" s="22" t="s">
        <v>71</v>
      </c>
      <c r="I28" s="22" t="s">
        <v>64</v>
      </c>
      <c r="J28" s="22" t="s">
        <v>32</v>
      </c>
    </row>
    <row r="29" spans="1:10" x14ac:dyDescent="0.25">
      <c r="A29" s="20" t="s">
        <v>61</v>
      </c>
      <c r="B29" s="21" t="s">
        <v>75</v>
      </c>
      <c r="C29" s="22" t="s">
        <v>15</v>
      </c>
      <c r="D29" s="22" t="s">
        <v>76</v>
      </c>
      <c r="E29" s="23">
        <v>23.21</v>
      </c>
      <c r="F29" s="23">
        <f t="shared" si="0"/>
        <v>1.6247000000000003</v>
      </c>
      <c r="G29" s="23">
        <f t="shared" si="2"/>
        <v>24.834700000000002</v>
      </c>
      <c r="H29" s="22" t="s">
        <v>71</v>
      </c>
      <c r="I29" s="22" t="s">
        <v>64</v>
      </c>
      <c r="J29" s="22" t="s">
        <v>32</v>
      </c>
    </row>
    <row r="30" spans="1:10" x14ac:dyDescent="0.25">
      <c r="A30" s="20" t="s">
        <v>77</v>
      </c>
      <c r="B30" s="21" t="s">
        <v>582</v>
      </c>
      <c r="C30" s="22">
        <v>36804</v>
      </c>
      <c r="D30" s="22">
        <v>9321</v>
      </c>
      <c r="E30" s="23">
        <v>137.25</v>
      </c>
      <c r="F30" s="23">
        <f t="shared" si="0"/>
        <v>9.6075000000000017</v>
      </c>
      <c r="G30" s="23">
        <f t="shared" si="1"/>
        <v>146.85750000000002</v>
      </c>
      <c r="H30" s="22" t="s">
        <v>30</v>
      </c>
      <c r="I30" s="22" t="s">
        <v>79</v>
      </c>
      <c r="J30" s="22" t="s">
        <v>32</v>
      </c>
    </row>
    <row r="31" spans="1:10" x14ac:dyDescent="0.25">
      <c r="A31" s="20" t="s">
        <v>77</v>
      </c>
      <c r="B31" s="21" t="s">
        <v>80</v>
      </c>
      <c r="C31" s="22" t="s">
        <v>15</v>
      </c>
      <c r="D31" s="22">
        <v>10050</v>
      </c>
      <c r="E31" s="23">
        <v>91.5</v>
      </c>
      <c r="F31" s="23">
        <f t="shared" si="0"/>
        <v>6.4050000000000002</v>
      </c>
      <c r="G31" s="23">
        <f t="shared" si="1"/>
        <v>97.905000000000001</v>
      </c>
      <c r="H31" s="22" t="s">
        <v>30</v>
      </c>
      <c r="I31" s="22" t="s">
        <v>79</v>
      </c>
      <c r="J31" s="22" t="s">
        <v>32</v>
      </c>
    </row>
    <row r="32" spans="1:10" x14ac:dyDescent="0.25">
      <c r="A32" s="20" t="s">
        <v>77</v>
      </c>
      <c r="B32" s="21" t="s">
        <v>81</v>
      </c>
      <c r="C32" s="22" t="s">
        <v>15</v>
      </c>
      <c r="D32" s="22">
        <v>9330</v>
      </c>
      <c r="E32" s="23">
        <v>34.159999999999997</v>
      </c>
      <c r="F32" s="23">
        <f t="shared" si="0"/>
        <v>2.3912</v>
      </c>
      <c r="G32" s="23">
        <f t="shared" si="1"/>
        <v>36.551199999999994</v>
      </c>
      <c r="H32" s="22" t="s">
        <v>30</v>
      </c>
      <c r="I32" s="22" t="s">
        <v>79</v>
      </c>
      <c r="J32" s="22" t="s">
        <v>82</v>
      </c>
    </row>
    <row r="33" spans="1:10" x14ac:dyDescent="0.25">
      <c r="A33" s="20" t="s">
        <v>77</v>
      </c>
      <c r="B33" s="21" t="s">
        <v>83</v>
      </c>
      <c r="C33" s="22" t="s">
        <v>15</v>
      </c>
      <c r="D33" s="22">
        <v>9555</v>
      </c>
      <c r="E33" s="23">
        <v>8.2200000000000006</v>
      </c>
      <c r="F33" s="23">
        <f t="shared" si="0"/>
        <v>0.57540000000000013</v>
      </c>
      <c r="G33" s="23">
        <f t="shared" si="1"/>
        <v>8.7954000000000008</v>
      </c>
      <c r="H33" s="22" t="s">
        <v>30</v>
      </c>
      <c r="I33" s="22" t="s">
        <v>79</v>
      </c>
      <c r="J33" s="22" t="s">
        <v>84</v>
      </c>
    </row>
    <row r="34" spans="1:10" x14ac:dyDescent="0.25">
      <c r="A34" s="20" t="s">
        <v>77</v>
      </c>
      <c r="B34" s="21" t="s">
        <v>85</v>
      </c>
      <c r="C34" s="22" t="s">
        <v>15</v>
      </c>
      <c r="D34" s="22">
        <v>9753</v>
      </c>
      <c r="E34" s="23">
        <v>18.3</v>
      </c>
      <c r="F34" s="23">
        <f t="shared" si="0"/>
        <v>1.2810000000000001</v>
      </c>
      <c r="G34" s="23">
        <f t="shared" si="1"/>
        <v>19.581</v>
      </c>
      <c r="H34" s="22" t="s">
        <v>30</v>
      </c>
      <c r="I34" s="22" t="s">
        <v>79</v>
      </c>
      <c r="J34" s="22" t="s">
        <v>86</v>
      </c>
    </row>
    <row r="35" spans="1:10" x14ac:dyDescent="0.25">
      <c r="A35" s="20" t="s">
        <v>77</v>
      </c>
      <c r="B35" s="21" t="s">
        <v>87</v>
      </c>
      <c r="C35" s="22" t="s">
        <v>15</v>
      </c>
      <c r="D35" s="22">
        <v>9776</v>
      </c>
      <c r="E35" s="23">
        <v>12.55</v>
      </c>
      <c r="F35" s="23">
        <f t="shared" si="0"/>
        <v>0.87850000000000017</v>
      </c>
      <c r="G35" s="23">
        <f t="shared" si="1"/>
        <v>13.428500000000001</v>
      </c>
      <c r="H35" s="22" t="s">
        <v>30</v>
      </c>
      <c r="I35" s="22" t="s">
        <v>79</v>
      </c>
      <c r="J35" s="22" t="s">
        <v>88</v>
      </c>
    </row>
    <row r="36" spans="1:10" x14ac:dyDescent="0.25">
      <c r="A36" s="20" t="s">
        <v>77</v>
      </c>
      <c r="B36" s="21" t="s">
        <v>89</v>
      </c>
      <c r="C36" s="22" t="s">
        <v>15</v>
      </c>
      <c r="D36" s="22">
        <v>3032</v>
      </c>
      <c r="E36" s="23">
        <v>14.64</v>
      </c>
      <c r="F36" s="23">
        <f t="shared" si="0"/>
        <v>1.0248000000000002</v>
      </c>
      <c r="G36" s="23">
        <f t="shared" si="1"/>
        <v>15.664800000000001</v>
      </c>
      <c r="H36" s="22" t="s">
        <v>30</v>
      </c>
      <c r="I36" s="22" t="s">
        <v>79</v>
      </c>
      <c r="J36" s="22" t="s">
        <v>88</v>
      </c>
    </row>
    <row r="37" spans="1:10" x14ac:dyDescent="0.25">
      <c r="A37" s="20" t="s">
        <v>77</v>
      </c>
      <c r="B37" s="21" t="s">
        <v>90</v>
      </c>
      <c r="C37" s="22" t="s">
        <v>15</v>
      </c>
      <c r="D37" s="22">
        <v>9332</v>
      </c>
      <c r="E37" s="23">
        <v>6.1</v>
      </c>
      <c r="F37" s="23">
        <f t="shared" si="0"/>
        <v>0.42699999999999999</v>
      </c>
      <c r="G37" s="23">
        <f t="shared" si="1"/>
        <v>6.5269999999999992</v>
      </c>
      <c r="H37" s="22" t="s">
        <v>30</v>
      </c>
      <c r="I37" s="22" t="s">
        <v>79</v>
      </c>
      <c r="J37" s="22" t="s">
        <v>91</v>
      </c>
    </row>
    <row r="38" spans="1:10" x14ac:dyDescent="0.25">
      <c r="A38" s="20" t="s">
        <v>77</v>
      </c>
      <c r="B38" s="21" t="s">
        <v>92</v>
      </c>
      <c r="C38" s="22" t="s">
        <v>15</v>
      </c>
      <c r="D38" s="22">
        <v>9406</v>
      </c>
      <c r="E38" s="23">
        <v>11.32</v>
      </c>
      <c r="F38" s="23">
        <f t="shared" si="0"/>
        <v>0.7924000000000001</v>
      </c>
      <c r="G38" s="23">
        <f t="shared" si="1"/>
        <v>12.112400000000001</v>
      </c>
      <c r="H38" s="22" t="s">
        <v>30</v>
      </c>
      <c r="I38" s="22" t="s">
        <v>79</v>
      </c>
      <c r="J38" s="22" t="s">
        <v>93</v>
      </c>
    </row>
    <row r="39" spans="1:10" x14ac:dyDescent="0.25">
      <c r="A39" s="20" t="s">
        <v>77</v>
      </c>
      <c r="B39" s="21" t="s">
        <v>94</v>
      </c>
      <c r="C39" s="22" t="s">
        <v>15</v>
      </c>
      <c r="D39" s="22">
        <v>9596</v>
      </c>
      <c r="E39" s="23">
        <v>14.64</v>
      </c>
      <c r="F39" s="23">
        <f t="shared" si="0"/>
        <v>1.0248000000000002</v>
      </c>
      <c r="G39" s="23">
        <f t="shared" si="1"/>
        <v>15.664800000000001</v>
      </c>
      <c r="H39" s="22" t="s">
        <v>30</v>
      </c>
      <c r="I39" s="22" t="s">
        <v>79</v>
      </c>
      <c r="J39" s="22" t="s">
        <v>95</v>
      </c>
    </row>
    <row r="40" spans="1:10" x14ac:dyDescent="0.25">
      <c r="A40" s="20" t="s">
        <v>96</v>
      </c>
      <c r="B40" s="21" t="s">
        <v>97</v>
      </c>
      <c r="C40" s="22" t="s">
        <v>98</v>
      </c>
      <c r="D40" s="22">
        <v>9838</v>
      </c>
      <c r="E40" s="23">
        <v>144</v>
      </c>
      <c r="F40" s="23">
        <f t="shared" si="0"/>
        <v>10.080000000000002</v>
      </c>
      <c r="G40" s="23">
        <f t="shared" si="1"/>
        <v>154.08000000000001</v>
      </c>
      <c r="H40" s="22" t="s">
        <v>71</v>
      </c>
      <c r="I40" s="22" t="s">
        <v>64</v>
      </c>
      <c r="J40" s="22" t="s">
        <v>32</v>
      </c>
    </row>
    <row r="41" spans="1:10" x14ac:dyDescent="0.25">
      <c r="A41" s="20" t="s">
        <v>96</v>
      </c>
      <c r="B41" s="21" t="s">
        <v>65</v>
      </c>
      <c r="C41" s="22" t="s">
        <v>66</v>
      </c>
      <c r="D41" s="22">
        <v>1111</v>
      </c>
      <c r="E41" s="23">
        <v>101.45</v>
      </c>
      <c r="F41" s="23">
        <f t="shared" si="0"/>
        <v>7.1015000000000006</v>
      </c>
      <c r="G41" s="23">
        <f t="shared" si="1"/>
        <v>108.5515</v>
      </c>
      <c r="H41" s="22" t="s">
        <v>71</v>
      </c>
      <c r="I41" s="22" t="s">
        <v>64</v>
      </c>
      <c r="J41" s="22" t="s">
        <v>32</v>
      </c>
    </row>
    <row r="42" spans="1:10" x14ac:dyDescent="0.25">
      <c r="A42" s="20" t="s">
        <v>96</v>
      </c>
      <c r="B42" s="21" t="s">
        <v>99</v>
      </c>
      <c r="C42" s="22" t="s">
        <v>100</v>
      </c>
      <c r="D42" s="22">
        <v>9269</v>
      </c>
      <c r="E42" s="23">
        <v>84.03</v>
      </c>
      <c r="F42" s="23">
        <f t="shared" si="0"/>
        <v>5.8821000000000003</v>
      </c>
      <c r="G42" s="23">
        <f t="shared" si="1"/>
        <v>89.912099999999995</v>
      </c>
      <c r="H42" s="22" t="s">
        <v>101</v>
      </c>
      <c r="I42" s="22" t="s">
        <v>64</v>
      </c>
      <c r="J42" s="22"/>
    </row>
    <row r="43" spans="1:10" x14ac:dyDescent="0.25">
      <c r="A43" s="20" t="s">
        <v>96</v>
      </c>
      <c r="B43" s="21" t="s">
        <v>102</v>
      </c>
      <c r="C43" s="22" t="s">
        <v>103</v>
      </c>
      <c r="D43" s="22">
        <v>9984</v>
      </c>
      <c r="E43" s="23">
        <v>83.56</v>
      </c>
      <c r="F43" s="23">
        <f t="shared" si="0"/>
        <v>5.8492000000000006</v>
      </c>
      <c r="G43" s="23">
        <f t="shared" si="1"/>
        <v>89.409199999999998</v>
      </c>
      <c r="H43" s="22" t="s">
        <v>104</v>
      </c>
      <c r="I43" s="22" t="s">
        <v>64</v>
      </c>
      <c r="J43" s="22"/>
    </row>
    <row r="44" spans="1:10" x14ac:dyDescent="0.25">
      <c r="A44" s="20" t="s">
        <v>96</v>
      </c>
      <c r="B44" s="21" t="s">
        <v>105</v>
      </c>
      <c r="C44" s="22" t="s">
        <v>106</v>
      </c>
      <c r="D44" s="22">
        <v>9992</v>
      </c>
      <c r="E44" s="23">
        <v>83.44</v>
      </c>
      <c r="F44" s="23">
        <f t="shared" si="0"/>
        <v>5.8408000000000007</v>
      </c>
      <c r="G44" s="23">
        <f t="shared" si="1"/>
        <v>89.280799999999999</v>
      </c>
      <c r="H44" s="22" t="s">
        <v>68</v>
      </c>
      <c r="I44" s="22" t="s">
        <v>64</v>
      </c>
      <c r="J44" s="22"/>
    </row>
    <row r="45" spans="1:10" x14ac:dyDescent="0.25">
      <c r="A45" s="20" t="s">
        <v>96</v>
      </c>
      <c r="B45" s="21" t="s">
        <v>107</v>
      </c>
      <c r="C45" s="22" t="s">
        <v>15</v>
      </c>
      <c r="D45" s="22">
        <v>6000</v>
      </c>
      <c r="E45" s="23">
        <v>128.43</v>
      </c>
      <c r="F45" s="23">
        <f t="shared" si="0"/>
        <v>8.9901000000000018</v>
      </c>
      <c r="G45" s="23">
        <f t="shared" si="1"/>
        <v>137.42010000000002</v>
      </c>
      <c r="H45" s="22" t="s">
        <v>30</v>
      </c>
      <c r="I45" s="22" t="s">
        <v>64</v>
      </c>
      <c r="J45" s="22" t="s">
        <v>32</v>
      </c>
    </row>
    <row r="46" spans="1:10" x14ac:dyDescent="0.25">
      <c r="A46" s="20" t="s">
        <v>96</v>
      </c>
      <c r="B46" s="21" t="s">
        <v>108</v>
      </c>
      <c r="C46" s="22" t="s">
        <v>15</v>
      </c>
      <c r="D46" s="22">
        <v>6005</v>
      </c>
      <c r="E46" s="23">
        <v>53.29</v>
      </c>
      <c r="F46" s="23">
        <f t="shared" si="0"/>
        <v>3.7303000000000002</v>
      </c>
      <c r="G46" s="23">
        <f t="shared" si="1"/>
        <v>57.020299999999999</v>
      </c>
      <c r="H46" s="22" t="s">
        <v>101</v>
      </c>
      <c r="I46" s="22" t="s">
        <v>64</v>
      </c>
      <c r="J46" s="22"/>
    </row>
    <row r="47" spans="1:10" x14ac:dyDescent="0.25">
      <c r="A47" s="20" t="s">
        <v>96</v>
      </c>
      <c r="B47" s="21" t="s">
        <v>109</v>
      </c>
      <c r="C47" s="22" t="s">
        <v>15</v>
      </c>
      <c r="D47" s="22">
        <v>9177</v>
      </c>
      <c r="E47" s="23">
        <v>12.84</v>
      </c>
      <c r="F47" s="23">
        <f t="shared" si="0"/>
        <v>0.89880000000000004</v>
      </c>
      <c r="G47" s="23">
        <f t="shared" si="1"/>
        <v>13.738799999999999</v>
      </c>
      <c r="H47" s="22" t="s">
        <v>30</v>
      </c>
      <c r="I47" s="22" t="s">
        <v>64</v>
      </c>
      <c r="J47" s="22"/>
    </row>
    <row r="48" spans="1:10" x14ac:dyDescent="0.25">
      <c r="A48" s="20" t="s">
        <v>96</v>
      </c>
      <c r="B48" s="21" t="s">
        <v>110</v>
      </c>
      <c r="C48" s="22" t="s">
        <v>15</v>
      </c>
      <c r="D48" s="22">
        <v>9587</v>
      </c>
      <c r="E48" s="23">
        <v>8.51</v>
      </c>
      <c r="F48" s="23">
        <f t="shared" ref="F48:F87" si="3">E48*0.07</f>
        <v>0.59570000000000001</v>
      </c>
      <c r="G48" s="23">
        <f t="shared" ref="G48:G166" si="4">SUM(E48:F48)</f>
        <v>9.1057000000000006</v>
      </c>
      <c r="H48" s="22" t="s">
        <v>30</v>
      </c>
      <c r="I48" s="22" t="s">
        <v>64</v>
      </c>
      <c r="J48" s="22"/>
    </row>
    <row r="49" spans="1:10" x14ac:dyDescent="0.25">
      <c r="A49" s="20" t="s">
        <v>96</v>
      </c>
      <c r="B49" s="21" t="s">
        <v>70</v>
      </c>
      <c r="C49" s="22" t="s">
        <v>15</v>
      </c>
      <c r="D49" s="22">
        <v>9442</v>
      </c>
      <c r="E49" s="23">
        <v>5.7</v>
      </c>
      <c r="F49" s="23">
        <f t="shared" si="3"/>
        <v>0.39900000000000008</v>
      </c>
      <c r="G49" s="23">
        <f t="shared" si="4"/>
        <v>6.0990000000000002</v>
      </c>
      <c r="H49" s="22" t="s">
        <v>71</v>
      </c>
      <c r="I49" s="22" t="s">
        <v>64</v>
      </c>
      <c r="J49" s="22" t="s">
        <v>32</v>
      </c>
    </row>
    <row r="50" spans="1:10" x14ac:dyDescent="0.25">
      <c r="A50" s="20" t="s">
        <v>96</v>
      </c>
      <c r="B50" s="21" t="s">
        <v>72</v>
      </c>
      <c r="C50" s="22" t="s">
        <v>15</v>
      </c>
      <c r="D50" s="22">
        <v>9458</v>
      </c>
      <c r="E50" s="23">
        <v>7.1</v>
      </c>
      <c r="F50" s="23">
        <f t="shared" si="3"/>
        <v>0.497</v>
      </c>
      <c r="G50" s="23">
        <f t="shared" si="4"/>
        <v>7.5969999999999995</v>
      </c>
      <c r="H50" s="22" t="s">
        <v>71</v>
      </c>
      <c r="I50" s="22" t="s">
        <v>64</v>
      </c>
      <c r="J50" s="22" t="s">
        <v>32</v>
      </c>
    </row>
    <row r="51" spans="1:10" x14ac:dyDescent="0.25">
      <c r="A51" s="20" t="s">
        <v>96</v>
      </c>
      <c r="B51" s="21" t="s">
        <v>73</v>
      </c>
      <c r="C51" s="22" t="s">
        <v>15</v>
      </c>
      <c r="D51" s="22" t="s">
        <v>74</v>
      </c>
      <c r="E51" s="23">
        <v>23.91</v>
      </c>
      <c r="F51" s="23">
        <f t="shared" si="3"/>
        <v>1.6737000000000002</v>
      </c>
      <c r="G51" s="23">
        <f t="shared" si="4"/>
        <v>25.5837</v>
      </c>
      <c r="H51" s="22" t="s">
        <v>71</v>
      </c>
      <c r="I51" s="22" t="s">
        <v>64</v>
      </c>
      <c r="J51" s="22" t="s">
        <v>32</v>
      </c>
    </row>
    <row r="52" spans="1:10" x14ac:dyDescent="0.25">
      <c r="A52" s="20" t="s">
        <v>96</v>
      </c>
      <c r="B52" s="21" t="s">
        <v>75</v>
      </c>
      <c r="C52" s="22" t="s">
        <v>15</v>
      </c>
      <c r="D52" s="22" t="s">
        <v>76</v>
      </c>
      <c r="E52" s="23">
        <v>23.21</v>
      </c>
      <c r="F52" s="23">
        <f t="shared" si="3"/>
        <v>1.6247000000000003</v>
      </c>
      <c r="G52" s="23">
        <f t="shared" si="4"/>
        <v>24.834700000000002</v>
      </c>
      <c r="H52" s="22" t="s">
        <v>71</v>
      </c>
      <c r="I52" s="22" t="s">
        <v>64</v>
      </c>
      <c r="J52" s="22" t="s">
        <v>32</v>
      </c>
    </row>
    <row r="53" spans="1:10" x14ac:dyDescent="0.25">
      <c r="A53" s="20" t="s">
        <v>111</v>
      </c>
      <c r="B53" s="21" t="s">
        <v>14</v>
      </c>
      <c r="C53" s="22" t="s">
        <v>16</v>
      </c>
      <c r="D53" s="22" t="s">
        <v>16</v>
      </c>
      <c r="E53" s="23" t="s">
        <v>16</v>
      </c>
      <c r="F53" s="23" t="e">
        <f t="shared" si="3"/>
        <v>#VALUE!</v>
      </c>
      <c r="G53" s="23" t="s">
        <v>16</v>
      </c>
      <c r="H53" s="22" t="s">
        <v>16</v>
      </c>
      <c r="I53" s="22" t="s">
        <v>64</v>
      </c>
      <c r="J53" s="22"/>
    </row>
    <row r="54" spans="1:10" x14ac:dyDescent="0.25">
      <c r="A54" s="20" t="s">
        <v>111</v>
      </c>
      <c r="B54" s="21" t="s">
        <v>70</v>
      </c>
      <c r="C54" s="22" t="s">
        <v>15</v>
      </c>
      <c r="D54" s="22">
        <v>9442</v>
      </c>
      <c r="E54" s="23">
        <v>5.7</v>
      </c>
      <c r="F54" s="23">
        <f t="shared" si="3"/>
        <v>0.39900000000000008</v>
      </c>
      <c r="G54" s="23">
        <f>SUM(E54:F54)</f>
        <v>6.0990000000000002</v>
      </c>
      <c r="H54" s="22" t="s">
        <v>71</v>
      </c>
      <c r="I54" s="22" t="s">
        <v>64</v>
      </c>
      <c r="J54" s="22" t="s">
        <v>32</v>
      </c>
    </row>
    <row r="55" spans="1:10" x14ac:dyDescent="0.25">
      <c r="A55" s="20" t="s">
        <v>112</v>
      </c>
      <c r="B55" s="21" t="s">
        <v>580</v>
      </c>
      <c r="C55" s="22" t="s">
        <v>114</v>
      </c>
      <c r="D55" s="22">
        <v>9838</v>
      </c>
      <c r="E55" s="23">
        <v>144</v>
      </c>
      <c r="F55" s="23">
        <f t="shared" si="3"/>
        <v>10.080000000000002</v>
      </c>
      <c r="G55" s="23">
        <f>SUM(E55:F55)</f>
        <v>154.08000000000001</v>
      </c>
      <c r="H55" s="22" t="s">
        <v>30</v>
      </c>
      <c r="I55" s="22" t="s">
        <v>64</v>
      </c>
      <c r="J55" s="22" t="s">
        <v>32</v>
      </c>
    </row>
    <row r="56" spans="1:10" x14ac:dyDescent="0.25">
      <c r="A56" s="20" t="s">
        <v>112</v>
      </c>
      <c r="B56" s="21" t="s">
        <v>65</v>
      </c>
      <c r="C56" s="22" t="s">
        <v>66</v>
      </c>
      <c r="D56" s="22">
        <v>1111</v>
      </c>
      <c r="E56" s="23">
        <v>101.45</v>
      </c>
      <c r="F56" s="23">
        <f t="shared" si="3"/>
        <v>7.1015000000000006</v>
      </c>
      <c r="G56" s="23">
        <f t="shared" ref="G56:G65" si="5">SUM(E56:F56)</f>
        <v>108.5515</v>
      </c>
      <c r="H56" s="22" t="s">
        <v>30</v>
      </c>
      <c r="I56" s="22" t="s">
        <v>64</v>
      </c>
      <c r="J56" s="22" t="s">
        <v>32</v>
      </c>
    </row>
    <row r="57" spans="1:10" x14ac:dyDescent="0.25">
      <c r="A57" s="20" t="s">
        <v>112</v>
      </c>
      <c r="B57" s="21" t="s">
        <v>99</v>
      </c>
      <c r="C57" s="22" t="s">
        <v>100</v>
      </c>
      <c r="D57" s="22">
        <v>9269</v>
      </c>
      <c r="E57" s="23">
        <v>84.03</v>
      </c>
      <c r="F57" s="23">
        <f t="shared" si="3"/>
        <v>5.8821000000000003</v>
      </c>
      <c r="G57" s="23">
        <f t="shared" si="5"/>
        <v>89.912099999999995</v>
      </c>
      <c r="H57" s="22" t="s">
        <v>101</v>
      </c>
      <c r="I57" s="22" t="s">
        <v>64</v>
      </c>
      <c r="J57" s="22"/>
    </row>
    <row r="58" spans="1:10" x14ac:dyDescent="0.25">
      <c r="A58" s="20" t="s">
        <v>112</v>
      </c>
      <c r="B58" s="21" t="s">
        <v>107</v>
      </c>
      <c r="C58" s="22" t="s">
        <v>15</v>
      </c>
      <c r="D58" s="22">
        <v>6000</v>
      </c>
      <c r="E58" s="23">
        <v>128.43</v>
      </c>
      <c r="F58" s="23">
        <f t="shared" si="3"/>
        <v>8.9901000000000018</v>
      </c>
      <c r="G58" s="23">
        <f t="shared" si="5"/>
        <v>137.42010000000002</v>
      </c>
      <c r="H58" s="22" t="s">
        <v>30</v>
      </c>
      <c r="I58" s="22" t="s">
        <v>64</v>
      </c>
      <c r="J58" s="22"/>
    </row>
    <row r="59" spans="1:10" x14ac:dyDescent="0.25">
      <c r="A59" s="20" t="s">
        <v>112</v>
      </c>
      <c r="B59" s="21" t="s">
        <v>108</v>
      </c>
      <c r="C59" s="22" t="s">
        <v>15</v>
      </c>
      <c r="D59" s="22">
        <v>6005</v>
      </c>
      <c r="E59" s="23">
        <v>53.29</v>
      </c>
      <c r="F59" s="23">
        <f t="shared" si="3"/>
        <v>3.7303000000000002</v>
      </c>
      <c r="G59" s="23">
        <f t="shared" si="5"/>
        <v>57.020299999999999</v>
      </c>
      <c r="H59" s="22" t="s">
        <v>101</v>
      </c>
      <c r="I59" s="22" t="s">
        <v>64</v>
      </c>
      <c r="J59" s="22"/>
    </row>
    <row r="60" spans="1:10" x14ac:dyDescent="0.25">
      <c r="A60" s="20" t="s">
        <v>112</v>
      </c>
      <c r="B60" s="21" t="s">
        <v>109</v>
      </c>
      <c r="C60" s="22" t="s">
        <v>15</v>
      </c>
      <c r="D60" s="22">
        <v>9177</v>
      </c>
      <c r="E60" s="23">
        <v>12.84</v>
      </c>
      <c r="F60" s="23">
        <f t="shared" si="3"/>
        <v>0.89880000000000004</v>
      </c>
      <c r="G60" s="23">
        <f t="shared" si="5"/>
        <v>13.738799999999999</v>
      </c>
      <c r="H60" s="22" t="s">
        <v>30</v>
      </c>
      <c r="I60" s="22" t="s">
        <v>64</v>
      </c>
      <c r="J60" s="22"/>
    </row>
    <row r="61" spans="1:10" x14ac:dyDescent="0.25">
      <c r="A61" s="20" t="s">
        <v>112</v>
      </c>
      <c r="B61" s="21" t="s">
        <v>110</v>
      </c>
      <c r="C61" s="22" t="s">
        <v>15</v>
      </c>
      <c r="D61" s="22">
        <v>9587</v>
      </c>
      <c r="E61" s="23">
        <v>8.51</v>
      </c>
      <c r="F61" s="23">
        <f t="shared" si="3"/>
        <v>0.59570000000000001</v>
      </c>
      <c r="G61" s="23">
        <f t="shared" si="5"/>
        <v>9.1057000000000006</v>
      </c>
      <c r="H61" s="22" t="s">
        <v>30</v>
      </c>
      <c r="I61" s="22" t="s">
        <v>64</v>
      </c>
      <c r="J61" s="22"/>
    </row>
    <row r="62" spans="1:10" x14ac:dyDescent="0.25">
      <c r="A62" s="20" t="s">
        <v>112</v>
      </c>
      <c r="B62" s="21" t="s">
        <v>70</v>
      </c>
      <c r="C62" s="22" t="s">
        <v>15</v>
      </c>
      <c r="D62" s="22">
        <v>9442</v>
      </c>
      <c r="E62" s="23">
        <v>5.7</v>
      </c>
      <c r="F62" s="23">
        <f t="shared" si="3"/>
        <v>0.39900000000000008</v>
      </c>
      <c r="G62" s="23">
        <f t="shared" si="5"/>
        <v>6.0990000000000002</v>
      </c>
      <c r="H62" s="22" t="s">
        <v>71</v>
      </c>
      <c r="I62" s="22" t="s">
        <v>64</v>
      </c>
      <c r="J62" s="22" t="s">
        <v>32</v>
      </c>
    </row>
    <row r="63" spans="1:10" x14ac:dyDescent="0.25">
      <c r="A63" s="20" t="s">
        <v>112</v>
      </c>
      <c r="B63" s="21" t="s">
        <v>72</v>
      </c>
      <c r="C63" s="22" t="s">
        <v>15</v>
      </c>
      <c r="D63" s="22">
        <v>9458</v>
      </c>
      <c r="E63" s="23">
        <v>7.1</v>
      </c>
      <c r="F63" s="23">
        <f t="shared" si="3"/>
        <v>0.497</v>
      </c>
      <c r="G63" s="23">
        <f t="shared" si="5"/>
        <v>7.5969999999999995</v>
      </c>
      <c r="H63" s="22" t="s">
        <v>71</v>
      </c>
      <c r="I63" s="22" t="s">
        <v>64</v>
      </c>
      <c r="J63" s="22" t="s">
        <v>32</v>
      </c>
    </row>
    <row r="64" spans="1:10" x14ac:dyDescent="0.25">
      <c r="A64" s="20" t="s">
        <v>112</v>
      </c>
      <c r="B64" s="21" t="s">
        <v>73</v>
      </c>
      <c r="C64" s="22" t="s">
        <v>15</v>
      </c>
      <c r="D64" s="22" t="s">
        <v>74</v>
      </c>
      <c r="E64" s="23">
        <v>23.91</v>
      </c>
      <c r="F64" s="23">
        <f t="shared" si="3"/>
        <v>1.6737000000000002</v>
      </c>
      <c r="G64" s="23">
        <f t="shared" si="5"/>
        <v>25.5837</v>
      </c>
      <c r="H64" s="22" t="s">
        <v>71</v>
      </c>
      <c r="I64" s="22" t="s">
        <v>64</v>
      </c>
      <c r="J64" s="22" t="s">
        <v>32</v>
      </c>
    </row>
    <row r="65" spans="1:10" x14ac:dyDescent="0.25">
      <c r="A65" s="20" t="s">
        <v>112</v>
      </c>
      <c r="B65" s="21" t="s">
        <v>75</v>
      </c>
      <c r="C65" s="22" t="s">
        <v>15</v>
      </c>
      <c r="D65" s="22" t="s">
        <v>76</v>
      </c>
      <c r="E65" s="23">
        <v>23.21</v>
      </c>
      <c r="F65" s="23">
        <f t="shared" si="3"/>
        <v>1.6247000000000003</v>
      </c>
      <c r="G65" s="23">
        <f t="shared" si="5"/>
        <v>24.834700000000002</v>
      </c>
      <c r="H65" s="22" t="s">
        <v>71</v>
      </c>
      <c r="I65" s="22" t="s">
        <v>64</v>
      </c>
      <c r="J65" s="22" t="s">
        <v>32</v>
      </c>
    </row>
    <row r="66" spans="1:10" x14ac:dyDescent="0.25">
      <c r="A66" s="20" t="s">
        <v>115</v>
      </c>
      <c r="B66" s="21" t="s">
        <v>590</v>
      </c>
      <c r="C66" s="22" t="s">
        <v>591</v>
      </c>
      <c r="D66" s="22">
        <v>9928</v>
      </c>
      <c r="E66" s="23">
        <v>100.31</v>
      </c>
      <c r="F66" s="23">
        <f t="shared" si="3"/>
        <v>7.0217000000000009</v>
      </c>
      <c r="G66" s="23">
        <f>SUM(E66:F66)</f>
        <v>107.3317</v>
      </c>
      <c r="H66" s="22" t="s">
        <v>30</v>
      </c>
      <c r="I66" s="22" t="s">
        <v>118</v>
      </c>
      <c r="J66" s="28" t="s">
        <v>119</v>
      </c>
    </row>
    <row r="67" spans="1:10" x14ac:dyDescent="0.25">
      <c r="A67" s="20" t="s">
        <v>115</v>
      </c>
      <c r="B67" s="21" t="s">
        <v>592</v>
      </c>
      <c r="C67" s="22" t="s">
        <v>593</v>
      </c>
      <c r="D67" s="22">
        <v>9929</v>
      </c>
      <c r="E67" s="23">
        <v>27.11</v>
      </c>
      <c r="F67" s="23">
        <f t="shared" si="3"/>
        <v>1.8977000000000002</v>
      </c>
      <c r="G67" s="23">
        <f>SUM(E67:F67)</f>
        <v>29.0077</v>
      </c>
      <c r="H67" s="22" t="s">
        <v>30</v>
      </c>
      <c r="I67" s="22" t="s">
        <v>118</v>
      </c>
      <c r="J67" s="28" t="s">
        <v>122</v>
      </c>
    </row>
    <row r="68" spans="1:10" x14ac:dyDescent="0.25">
      <c r="A68" s="20" t="s">
        <v>123</v>
      </c>
      <c r="B68" s="21" t="s">
        <v>124</v>
      </c>
      <c r="C68" s="22" t="s">
        <v>15</v>
      </c>
      <c r="D68" s="22">
        <v>10015</v>
      </c>
      <c r="E68" s="23">
        <v>117.28</v>
      </c>
      <c r="F68" s="23">
        <f t="shared" si="3"/>
        <v>8.2096</v>
      </c>
      <c r="G68" s="23">
        <f t="shared" si="4"/>
        <v>125.4896</v>
      </c>
      <c r="H68" s="22" t="s">
        <v>30</v>
      </c>
      <c r="I68" s="22" t="s">
        <v>125</v>
      </c>
      <c r="J68" s="22"/>
    </row>
    <row r="69" spans="1:10" x14ac:dyDescent="0.25">
      <c r="A69" s="20" t="s">
        <v>123</v>
      </c>
      <c r="B69" s="21" t="s">
        <v>126</v>
      </c>
      <c r="C69" s="22" t="s">
        <v>15</v>
      </c>
      <c r="D69" s="22">
        <v>5028</v>
      </c>
      <c r="E69" s="23">
        <v>21.96</v>
      </c>
      <c r="F69" s="23">
        <f t="shared" si="3"/>
        <v>1.5372000000000001</v>
      </c>
      <c r="G69" s="23">
        <f t="shared" si="4"/>
        <v>23.497199999999999</v>
      </c>
      <c r="H69" s="22" t="s">
        <v>30</v>
      </c>
      <c r="I69" s="22" t="s">
        <v>125</v>
      </c>
      <c r="J69" s="22"/>
    </row>
    <row r="70" spans="1:10" x14ac:dyDescent="0.25">
      <c r="A70" s="20" t="s">
        <v>123</v>
      </c>
      <c r="B70" s="21" t="s">
        <v>127</v>
      </c>
      <c r="C70" s="22" t="s">
        <v>15</v>
      </c>
      <c r="D70" s="22">
        <v>5029</v>
      </c>
      <c r="E70" s="23">
        <v>14.64</v>
      </c>
      <c r="F70" s="23">
        <f t="shared" si="3"/>
        <v>1.0248000000000002</v>
      </c>
      <c r="G70" s="23">
        <f t="shared" si="4"/>
        <v>15.664800000000001</v>
      </c>
      <c r="H70" s="22" t="s">
        <v>30</v>
      </c>
      <c r="I70" s="22" t="s">
        <v>125</v>
      </c>
      <c r="J70" s="22"/>
    </row>
    <row r="71" spans="1:10" x14ac:dyDescent="0.25">
      <c r="A71" s="20" t="s">
        <v>123</v>
      </c>
      <c r="B71" s="21" t="s">
        <v>128</v>
      </c>
      <c r="C71" s="22" t="s">
        <v>15</v>
      </c>
      <c r="D71" s="22" t="s">
        <v>129</v>
      </c>
      <c r="E71" s="23">
        <v>26.84</v>
      </c>
      <c r="F71" s="23">
        <f t="shared" si="3"/>
        <v>1.8788000000000002</v>
      </c>
      <c r="G71" s="23">
        <f t="shared" si="4"/>
        <v>28.718800000000002</v>
      </c>
      <c r="H71" s="22" t="s">
        <v>35</v>
      </c>
      <c r="I71" s="22" t="s">
        <v>125</v>
      </c>
      <c r="J71" s="22"/>
    </row>
    <row r="72" spans="1:10" x14ac:dyDescent="0.25">
      <c r="A72" s="20" t="s">
        <v>130</v>
      </c>
      <c r="B72" s="21" t="s">
        <v>138</v>
      </c>
      <c r="C72" s="22" t="s">
        <v>139</v>
      </c>
      <c r="D72" s="22">
        <v>9898</v>
      </c>
      <c r="E72" s="23">
        <v>46.03</v>
      </c>
      <c r="F72" s="23">
        <f t="shared" si="3"/>
        <v>3.2221000000000002</v>
      </c>
      <c r="G72" s="23">
        <f>SUM(E72:F72)</f>
        <v>49.252099999999999</v>
      </c>
      <c r="H72" s="22" t="s">
        <v>132</v>
      </c>
      <c r="I72" s="22" t="s">
        <v>133</v>
      </c>
      <c r="J72" s="22" t="s">
        <v>140</v>
      </c>
    </row>
    <row r="73" spans="1:10" x14ac:dyDescent="0.25">
      <c r="A73" s="20" t="s">
        <v>130</v>
      </c>
      <c r="B73" s="21" t="s">
        <v>585</v>
      </c>
      <c r="C73" s="22" t="s">
        <v>15</v>
      </c>
      <c r="D73" s="22">
        <v>9940</v>
      </c>
      <c r="E73" s="23">
        <v>13.37</v>
      </c>
      <c r="F73" s="23">
        <f t="shared" si="3"/>
        <v>0.93590000000000007</v>
      </c>
      <c r="G73" s="23">
        <f t="shared" ref="G73" si="6">SUM(E73:F73)</f>
        <v>14.305899999999999</v>
      </c>
      <c r="H73" s="22" t="s">
        <v>132</v>
      </c>
      <c r="I73" s="22" t="s">
        <v>133</v>
      </c>
      <c r="J73" s="22"/>
    </row>
    <row r="74" spans="1:10" x14ac:dyDescent="0.25">
      <c r="A74" s="20" t="s">
        <v>144</v>
      </c>
      <c r="B74" s="93" t="s">
        <v>605</v>
      </c>
      <c r="C74" s="94" t="s">
        <v>607</v>
      </c>
      <c r="D74" s="94">
        <v>9660</v>
      </c>
      <c r="E74" s="95">
        <v>108.59</v>
      </c>
      <c r="F74" s="95">
        <f t="shared" si="3"/>
        <v>7.6013000000000011</v>
      </c>
      <c r="G74" s="95">
        <f t="shared" ref="G74:G82" si="7">SUM(E74:F74)</f>
        <v>116.1913</v>
      </c>
      <c r="H74" s="94" t="s">
        <v>71</v>
      </c>
      <c r="I74" s="94" t="s">
        <v>147</v>
      </c>
      <c r="J74" s="94"/>
    </row>
    <row r="75" spans="1:10" x14ac:dyDescent="0.25">
      <c r="A75" s="20" t="s">
        <v>144</v>
      </c>
      <c r="B75" s="93" t="s">
        <v>606</v>
      </c>
      <c r="C75" s="94" t="s">
        <v>608</v>
      </c>
      <c r="D75" s="94">
        <v>9661</v>
      </c>
      <c r="E75" s="95">
        <v>26.82</v>
      </c>
      <c r="F75" s="95">
        <f t="shared" si="3"/>
        <v>1.8774000000000002</v>
      </c>
      <c r="G75" s="95">
        <f t="shared" si="7"/>
        <v>28.697400000000002</v>
      </c>
      <c r="H75" s="94" t="s">
        <v>71</v>
      </c>
      <c r="I75" s="94" t="s">
        <v>147</v>
      </c>
      <c r="J75" s="94"/>
    </row>
    <row r="76" spans="1:10" x14ac:dyDescent="0.25">
      <c r="A76" s="20" t="s">
        <v>144</v>
      </c>
      <c r="B76" s="93" t="s">
        <v>613</v>
      </c>
      <c r="C76" s="94" t="s">
        <v>614</v>
      </c>
      <c r="D76" s="94">
        <v>9720</v>
      </c>
      <c r="E76" s="95">
        <v>57.5</v>
      </c>
      <c r="F76" s="95">
        <f t="shared" si="3"/>
        <v>4.0250000000000004</v>
      </c>
      <c r="G76" s="95">
        <f t="shared" si="7"/>
        <v>61.524999999999999</v>
      </c>
      <c r="H76" s="94" t="s">
        <v>104</v>
      </c>
      <c r="I76" s="94" t="s">
        <v>147</v>
      </c>
      <c r="J76" s="94"/>
    </row>
    <row r="77" spans="1:10" x14ac:dyDescent="0.25">
      <c r="A77" s="20" t="s">
        <v>144</v>
      </c>
      <c r="B77" s="93" t="s">
        <v>609</v>
      </c>
      <c r="C77" s="94" t="s">
        <v>610</v>
      </c>
      <c r="D77" s="94">
        <v>9722</v>
      </c>
      <c r="E77" s="95">
        <v>57.2</v>
      </c>
      <c r="F77" s="95">
        <f t="shared" si="3"/>
        <v>4.0040000000000004</v>
      </c>
      <c r="G77" s="95">
        <f t="shared" si="7"/>
        <v>61.204000000000001</v>
      </c>
      <c r="H77" s="94" t="s">
        <v>71</v>
      </c>
      <c r="I77" s="94" t="s">
        <v>147</v>
      </c>
      <c r="J77" s="94"/>
    </row>
    <row r="78" spans="1:10" x14ac:dyDescent="0.25">
      <c r="A78" s="20" t="s">
        <v>144</v>
      </c>
      <c r="B78" s="93" t="s">
        <v>611</v>
      </c>
      <c r="C78" s="94" t="s">
        <v>612</v>
      </c>
      <c r="D78" s="94">
        <v>9721</v>
      </c>
      <c r="E78" s="95">
        <v>57.2</v>
      </c>
      <c r="F78" s="95">
        <f t="shared" si="3"/>
        <v>4.0040000000000004</v>
      </c>
      <c r="G78" s="95">
        <f t="shared" si="7"/>
        <v>61.204000000000001</v>
      </c>
      <c r="H78" s="94" t="s">
        <v>101</v>
      </c>
      <c r="I78" s="94" t="s">
        <v>147</v>
      </c>
      <c r="J78" s="94"/>
    </row>
    <row r="79" spans="1:10" x14ac:dyDescent="0.25">
      <c r="A79" s="20" t="s">
        <v>144</v>
      </c>
      <c r="B79" s="93" t="s">
        <v>150</v>
      </c>
      <c r="C79" s="94" t="s">
        <v>139</v>
      </c>
      <c r="D79" s="94">
        <v>9898</v>
      </c>
      <c r="E79" s="95">
        <v>45</v>
      </c>
      <c r="F79" s="95">
        <f t="shared" si="3"/>
        <v>3.1500000000000004</v>
      </c>
      <c r="G79" s="95">
        <f t="shared" si="7"/>
        <v>48.15</v>
      </c>
      <c r="H79" s="94" t="s">
        <v>30</v>
      </c>
      <c r="I79" s="94" t="s">
        <v>147</v>
      </c>
      <c r="J79" s="94"/>
    </row>
    <row r="80" spans="1:10" x14ac:dyDescent="0.25">
      <c r="A80" s="20" t="s">
        <v>144</v>
      </c>
      <c r="B80" s="93" t="s">
        <v>585</v>
      </c>
      <c r="C80" s="94" t="s">
        <v>15</v>
      </c>
      <c r="D80" s="94">
        <v>9940</v>
      </c>
      <c r="E80" s="95">
        <v>13.37</v>
      </c>
      <c r="F80" s="95">
        <f t="shared" si="3"/>
        <v>0.93590000000000007</v>
      </c>
      <c r="G80" s="95">
        <f t="shared" si="7"/>
        <v>14.305899999999999</v>
      </c>
      <c r="H80" s="94" t="s">
        <v>30</v>
      </c>
      <c r="I80" s="94" t="s">
        <v>147</v>
      </c>
      <c r="J80" s="94"/>
    </row>
    <row r="81" spans="1:10" x14ac:dyDescent="0.25">
      <c r="A81" s="20" t="s">
        <v>144</v>
      </c>
      <c r="B81" s="93" t="s">
        <v>151</v>
      </c>
      <c r="C81" s="94" t="s">
        <v>15</v>
      </c>
      <c r="D81" s="94">
        <v>1005</v>
      </c>
      <c r="E81" s="95">
        <v>1.99</v>
      </c>
      <c r="F81" s="95">
        <f t="shared" si="3"/>
        <v>0.13930000000000001</v>
      </c>
      <c r="G81" s="95">
        <f t="shared" si="7"/>
        <v>2.1293000000000002</v>
      </c>
      <c r="H81" s="94" t="s">
        <v>101</v>
      </c>
      <c r="I81" s="94" t="s">
        <v>147</v>
      </c>
      <c r="J81" s="94"/>
    </row>
    <row r="82" spans="1:10" x14ac:dyDescent="0.25">
      <c r="A82" s="20" t="s">
        <v>144</v>
      </c>
      <c r="B82" s="93" t="s">
        <v>60</v>
      </c>
      <c r="C82" s="94" t="s">
        <v>15</v>
      </c>
      <c r="D82" s="94">
        <v>9482</v>
      </c>
      <c r="E82" s="95">
        <v>6.24</v>
      </c>
      <c r="F82" s="95">
        <f t="shared" si="3"/>
        <v>0.43680000000000008</v>
      </c>
      <c r="G82" s="95">
        <f t="shared" si="7"/>
        <v>6.6768000000000001</v>
      </c>
      <c r="H82" s="94" t="s">
        <v>101</v>
      </c>
      <c r="I82" s="94" t="s">
        <v>147</v>
      </c>
      <c r="J82" s="94"/>
    </row>
    <row r="83" spans="1:10" x14ac:dyDescent="0.25">
      <c r="A83" s="20" t="s">
        <v>152</v>
      </c>
      <c r="B83" s="86" t="s">
        <v>153</v>
      </c>
      <c r="C83" s="87" t="s">
        <v>154</v>
      </c>
      <c r="D83" s="87">
        <v>3040</v>
      </c>
      <c r="E83" s="88">
        <v>221.43</v>
      </c>
      <c r="F83" s="88">
        <f t="shared" si="3"/>
        <v>15.500100000000002</v>
      </c>
      <c r="G83" s="88">
        <f t="shared" si="4"/>
        <v>236.93010000000001</v>
      </c>
      <c r="H83" s="87" t="s">
        <v>35</v>
      </c>
      <c r="I83" s="87" t="s">
        <v>155</v>
      </c>
      <c r="J83" s="87" t="s">
        <v>628</v>
      </c>
    </row>
    <row r="84" spans="1:10" x14ac:dyDescent="0.25">
      <c r="A84" s="20" t="s">
        <v>152</v>
      </c>
      <c r="B84" s="86" t="s">
        <v>156</v>
      </c>
      <c r="C84" s="87" t="s">
        <v>157</v>
      </c>
      <c r="D84" s="87">
        <v>3041</v>
      </c>
      <c r="E84" s="88">
        <v>221.43</v>
      </c>
      <c r="F84" s="88">
        <f t="shared" si="3"/>
        <v>15.500100000000002</v>
      </c>
      <c r="G84" s="88">
        <f t="shared" si="4"/>
        <v>236.93010000000001</v>
      </c>
      <c r="H84" s="87" t="s">
        <v>35</v>
      </c>
      <c r="I84" s="87" t="s">
        <v>155</v>
      </c>
      <c r="J84" s="87" t="s">
        <v>628</v>
      </c>
    </row>
    <row r="85" spans="1:10" x14ac:dyDescent="0.25">
      <c r="A85" s="20" t="s">
        <v>152</v>
      </c>
      <c r="B85" s="21" t="s">
        <v>158</v>
      </c>
      <c r="C85" s="22" t="s">
        <v>15</v>
      </c>
      <c r="D85" s="22" t="s">
        <v>55</v>
      </c>
      <c r="E85" s="23">
        <v>17.899999999999999</v>
      </c>
      <c r="F85" s="23">
        <f t="shared" si="3"/>
        <v>1.2530000000000001</v>
      </c>
      <c r="G85" s="23">
        <f t="shared" si="4"/>
        <v>19.152999999999999</v>
      </c>
      <c r="H85" s="22" t="s">
        <v>35</v>
      </c>
      <c r="I85" s="22" t="s">
        <v>155</v>
      </c>
      <c r="J85" s="22"/>
    </row>
    <row r="86" spans="1:10" x14ac:dyDescent="0.25">
      <c r="A86" s="20" t="s">
        <v>152</v>
      </c>
      <c r="B86" s="21" t="s">
        <v>585</v>
      </c>
      <c r="C86" s="22" t="s">
        <v>15</v>
      </c>
      <c r="D86" s="22">
        <v>9940</v>
      </c>
      <c r="E86" s="23">
        <v>13.37</v>
      </c>
      <c r="F86" s="23">
        <f t="shared" si="3"/>
        <v>0.93590000000000007</v>
      </c>
      <c r="G86" s="23">
        <f t="shared" si="4"/>
        <v>14.305899999999999</v>
      </c>
      <c r="H86" s="22" t="s">
        <v>35</v>
      </c>
      <c r="I86" s="22" t="s">
        <v>155</v>
      </c>
      <c r="J86" s="22"/>
    </row>
    <row r="87" spans="1:10" x14ac:dyDescent="0.25">
      <c r="A87" s="20" t="s">
        <v>159</v>
      </c>
      <c r="B87" s="21" t="s">
        <v>160</v>
      </c>
      <c r="C87" s="22" t="s">
        <v>15</v>
      </c>
      <c r="D87" s="22">
        <v>8200</v>
      </c>
      <c r="E87" s="23">
        <v>42.27</v>
      </c>
      <c r="F87" s="23">
        <f t="shared" si="3"/>
        <v>2.9589000000000003</v>
      </c>
      <c r="G87" s="23">
        <f t="shared" si="4"/>
        <v>45.228900000000003</v>
      </c>
      <c r="H87" s="22" t="s">
        <v>71</v>
      </c>
      <c r="I87" s="22" t="s">
        <v>161</v>
      </c>
      <c r="J87" s="22"/>
    </row>
    <row r="88" spans="1:10" x14ac:dyDescent="0.25">
      <c r="A88" s="20" t="s">
        <v>159</v>
      </c>
      <c r="B88" s="21" t="s">
        <v>162</v>
      </c>
      <c r="C88" s="22" t="s">
        <v>163</v>
      </c>
      <c r="D88" s="22">
        <v>9782</v>
      </c>
      <c r="E88" s="23">
        <v>114.21</v>
      </c>
      <c r="F88" s="23">
        <f t="shared" ref="F88:F148" si="8">E88*0.07</f>
        <v>7.9946999999999999</v>
      </c>
      <c r="G88" s="23">
        <f t="shared" si="4"/>
        <v>122.20469999999999</v>
      </c>
      <c r="H88" s="22" t="s">
        <v>30</v>
      </c>
      <c r="I88" s="22" t="s">
        <v>161</v>
      </c>
      <c r="J88" s="22"/>
    </row>
    <row r="89" spans="1:10" x14ac:dyDescent="0.25">
      <c r="A89" s="20" t="s">
        <v>159</v>
      </c>
      <c r="B89" s="21" t="s">
        <v>166</v>
      </c>
      <c r="C89" s="22" t="s">
        <v>15</v>
      </c>
      <c r="D89" s="22" t="s">
        <v>167</v>
      </c>
      <c r="E89" s="23">
        <v>9.1300000000000008</v>
      </c>
      <c r="F89" s="23">
        <f t="shared" si="8"/>
        <v>0.63910000000000011</v>
      </c>
      <c r="G89" s="23">
        <f t="shared" si="4"/>
        <v>9.7691000000000017</v>
      </c>
      <c r="H89" s="35" t="s">
        <v>168</v>
      </c>
      <c r="I89" s="22" t="s">
        <v>161</v>
      </c>
      <c r="J89" s="22" t="s">
        <v>169</v>
      </c>
    </row>
    <row r="90" spans="1:10" x14ac:dyDescent="0.25">
      <c r="A90" s="20" t="s">
        <v>170</v>
      </c>
      <c r="B90" s="21" t="s">
        <v>171</v>
      </c>
      <c r="C90" s="22" t="s">
        <v>172</v>
      </c>
      <c r="D90" s="22">
        <v>9193</v>
      </c>
      <c r="E90" s="23">
        <v>130.66999999999999</v>
      </c>
      <c r="F90" s="23">
        <f t="shared" si="8"/>
        <v>9.1469000000000005</v>
      </c>
      <c r="G90" s="23">
        <f t="shared" si="4"/>
        <v>139.81689999999998</v>
      </c>
      <c r="H90" s="22" t="s">
        <v>173</v>
      </c>
      <c r="I90" s="22" t="s">
        <v>174</v>
      </c>
      <c r="J90" s="22"/>
    </row>
    <row r="91" spans="1:10" x14ac:dyDescent="0.25">
      <c r="A91" s="20" t="s">
        <v>175</v>
      </c>
      <c r="B91" s="21" t="s">
        <v>176</v>
      </c>
      <c r="C91" s="22" t="s">
        <v>15</v>
      </c>
      <c r="D91" s="22">
        <v>9527</v>
      </c>
      <c r="E91" s="23">
        <v>61</v>
      </c>
      <c r="F91" s="23">
        <f t="shared" si="8"/>
        <v>4.2700000000000005</v>
      </c>
      <c r="G91" s="23">
        <f t="shared" si="4"/>
        <v>65.27</v>
      </c>
      <c r="H91" s="22" t="s">
        <v>177</v>
      </c>
      <c r="I91" s="22" t="s">
        <v>178</v>
      </c>
      <c r="J91" s="22" t="s">
        <v>179</v>
      </c>
    </row>
    <row r="92" spans="1:10" x14ac:dyDescent="0.25">
      <c r="A92" s="20" t="s">
        <v>175</v>
      </c>
      <c r="B92" s="21" t="s">
        <v>180</v>
      </c>
      <c r="C92" s="22" t="s">
        <v>181</v>
      </c>
      <c r="D92" s="22">
        <v>9860</v>
      </c>
      <c r="E92" s="23">
        <v>79.290000000000006</v>
      </c>
      <c r="F92" s="23">
        <f t="shared" si="8"/>
        <v>5.5503000000000009</v>
      </c>
      <c r="G92" s="23">
        <f t="shared" si="4"/>
        <v>84.840300000000013</v>
      </c>
      <c r="H92" s="22" t="s">
        <v>35</v>
      </c>
      <c r="I92" s="22" t="s">
        <v>182</v>
      </c>
      <c r="J92" s="22"/>
    </row>
    <row r="93" spans="1:10" x14ac:dyDescent="0.25">
      <c r="A93" s="20" t="s">
        <v>175</v>
      </c>
      <c r="B93" s="21" t="s">
        <v>183</v>
      </c>
      <c r="C93" s="22" t="s">
        <v>15</v>
      </c>
      <c r="D93" s="22" t="s">
        <v>184</v>
      </c>
      <c r="E93" s="23">
        <v>21.96</v>
      </c>
      <c r="F93" s="23">
        <f t="shared" si="8"/>
        <v>1.5372000000000001</v>
      </c>
      <c r="G93" s="23">
        <f t="shared" si="4"/>
        <v>23.497199999999999</v>
      </c>
      <c r="H93" s="22" t="s">
        <v>35</v>
      </c>
      <c r="I93" s="22" t="s">
        <v>182</v>
      </c>
      <c r="J93" s="22"/>
    </row>
    <row r="94" spans="1:10" x14ac:dyDescent="0.25">
      <c r="A94" s="20" t="s">
        <v>175</v>
      </c>
      <c r="B94" s="21" t="s">
        <v>185</v>
      </c>
      <c r="C94" s="22" t="s">
        <v>15</v>
      </c>
      <c r="D94" s="22" t="s">
        <v>186</v>
      </c>
      <c r="E94" s="23">
        <v>17.54</v>
      </c>
      <c r="F94" s="23">
        <f t="shared" si="8"/>
        <v>1.2278</v>
      </c>
      <c r="G94" s="23">
        <f t="shared" si="4"/>
        <v>18.767799999999998</v>
      </c>
      <c r="H94" s="22" t="s">
        <v>35</v>
      </c>
      <c r="I94" s="22" t="s">
        <v>182</v>
      </c>
      <c r="J94" s="22"/>
    </row>
    <row r="95" spans="1:10" x14ac:dyDescent="0.25">
      <c r="A95" s="20" t="s">
        <v>175</v>
      </c>
      <c r="B95" s="21" t="s">
        <v>187</v>
      </c>
      <c r="C95" s="22" t="s">
        <v>15</v>
      </c>
      <c r="D95" s="22" t="s">
        <v>129</v>
      </c>
      <c r="E95" s="23">
        <v>26.84</v>
      </c>
      <c r="F95" s="23">
        <f t="shared" si="8"/>
        <v>1.8788000000000002</v>
      </c>
      <c r="G95" s="23">
        <f t="shared" si="4"/>
        <v>28.718800000000002</v>
      </c>
      <c r="H95" s="22" t="s">
        <v>35</v>
      </c>
      <c r="I95" s="22" t="s">
        <v>182</v>
      </c>
      <c r="J95" s="22"/>
    </row>
    <row r="96" spans="1:10" x14ac:dyDescent="0.25">
      <c r="A96" s="20" t="s">
        <v>188</v>
      </c>
      <c r="B96" s="21" t="s">
        <v>189</v>
      </c>
      <c r="C96" s="22" t="s">
        <v>190</v>
      </c>
      <c r="D96" s="22">
        <v>8103</v>
      </c>
      <c r="E96" s="23">
        <v>441.3</v>
      </c>
      <c r="F96" s="23">
        <f t="shared" si="8"/>
        <v>30.891000000000005</v>
      </c>
      <c r="G96" s="23">
        <f t="shared" si="4"/>
        <v>472.19100000000003</v>
      </c>
      <c r="H96" s="22" t="s">
        <v>35</v>
      </c>
      <c r="I96" s="22" t="s">
        <v>79</v>
      </c>
      <c r="J96" s="22" t="s">
        <v>32</v>
      </c>
    </row>
    <row r="97" spans="1:10" x14ac:dyDescent="0.25">
      <c r="A97" s="20" t="s">
        <v>188</v>
      </c>
      <c r="B97" s="21" t="s">
        <v>191</v>
      </c>
      <c r="C97" s="22" t="s">
        <v>15</v>
      </c>
      <c r="D97" s="22">
        <v>9535</v>
      </c>
      <c r="E97" s="23">
        <v>14.98</v>
      </c>
      <c r="F97" s="23">
        <f t="shared" si="8"/>
        <v>1.0486000000000002</v>
      </c>
      <c r="G97" s="23">
        <f t="shared" si="4"/>
        <v>16.028600000000001</v>
      </c>
      <c r="H97" s="22" t="s">
        <v>30</v>
      </c>
      <c r="I97" s="22" t="s">
        <v>79</v>
      </c>
      <c r="J97" s="22" t="s">
        <v>192</v>
      </c>
    </row>
    <row r="98" spans="1:10" x14ac:dyDescent="0.25">
      <c r="A98" s="20" t="s">
        <v>188</v>
      </c>
      <c r="B98" s="21" t="s">
        <v>83</v>
      </c>
      <c r="C98" s="22" t="s">
        <v>15</v>
      </c>
      <c r="D98" s="22">
        <v>9555</v>
      </c>
      <c r="E98" s="23">
        <v>8.2200000000000006</v>
      </c>
      <c r="F98" s="23">
        <f t="shared" si="8"/>
        <v>0.57540000000000013</v>
      </c>
      <c r="G98" s="23">
        <f t="shared" si="4"/>
        <v>8.7954000000000008</v>
      </c>
      <c r="H98" s="22" t="s">
        <v>30</v>
      </c>
      <c r="I98" s="22" t="s">
        <v>79</v>
      </c>
      <c r="J98" s="22">
        <v>8</v>
      </c>
    </row>
    <row r="99" spans="1:10" x14ac:dyDescent="0.25">
      <c r="A99" s="20" t="s">
        <v>188</v>
      </c>
      <c r="B99" s="21" t="s">
        <v>85</v>
      </c>
      <c r="C99" s="22" t="s">
        <v>15</v>
      </c>
      <c r="D99" s="22">
        <v>9753</v>
      </c>
      <c r="E99" s="23">
        <v>18.3</v>
      </c>
      <c r="F99" s="23">
        <f t="shared" si="8"/>
        <v>1.2810000000000001</v>
      </c>
      <c r="G99" s="23">
        <f t="shared" si="4"/>
        <v>19.581</v>
      </c>
      <c r="H99" s="22" t="s">
        <v>30</v>
      </c>
      <c r="I99" s="22" t="s">
        <v>79</v>
      </c>
      <c r="J99" s="22" t="s">
        <v>193</v>
      </c>
    </row>
    <row r="100" spans="1:10" x14ac:dyDescent="0.25">
      <c r="A100" s="20" t="s">
        <v>188</v>
      </c>
      <c r="B100" s="21" t="s">
        <v>87</v>
      </c>
      <c r="C100" s="22" t="s">
        <v>15</v>
      </c>
      <c r="D100" s="22">
        <v>9776</v>
      </c>
      <c r="E100" s="23">
        <v>12.55</v>
      </c>
      <c r="F100" s="23">
        <f t="shared" si="8"/>
        <v>0.87850000000000017</v>
      </c>
      <c r="G100" s="23">
        <f t="shared" si="4"/>
        <v>13.428500000000001</v>
      </c>
      <c r="H100" s="22" t="s">
        <v>30</v>
      </c>
      <c r="I100" s="22" t="s">
        <v>79</v>
      </c>
      <c r="J100" s="22" t="s">
        <v>88</v>
      </c>
    </row>
    <row r="101" spans="1:10" x14ac:dyDescent="0.25">
      <c r="A101" s="20" t="s">
        <v>188</v>
      </c>
      <c r="B101" s="21" t="s">
        <v>89</v>
      </c>
      <c r="C101" s="22" t="s">
        <v>15</v>
      </c>
      <c r="D101" s="22">
        <v>3032</v>
      </c>
      <c r="E101" s="23">
        <v>14.64</v>
      </c>
      <c r="F101" s="23">
        <f t="shared" si="8"/>
        <v>1.0248000000000002</v>
      </c>
      <c r="G101" s="23">
        <f t="shared" si="4"/>
        <v>15.664800000000001</v>
      </c>
      <c r="H101" s="22" t="s">
        <v>30</v>
      </c>
      <c r="I101" s="22" t="s">
        <v>79</v>
      </c>
      <c r="J101" s="22" t="s">
        <v>88</v>
      </c>
    </row>
    <row r="102" spans="1:10" x14ac:dyDescent="0.25">
      <c r="A102" s="20" t="s">
        <v>188</v>
      </c>
      <c r="B102" s="21" t="s">
        <v>90</v>
      </c>
      <c r="C102" s="22" t="s">
        <v>15</v>
      </c>
      <c r="D102" s="22">
        <v>9332</v>
      </c>
      <c r="E102" s="23">
        <v>6.1</v>
      </c>
      <c r="F102" s="23">
        <f t="shared" si="8"/>
        <v>0.42699999999999999</v>
      </c>
      <c r="G102" s="23">
        <f t="shared" si="4"/>
        <v>6.5269999999999992</v>
      </c>
      <c r="H102" s="22" t="s">
        <v>30</v>
      </c>
      <c r="I102" s="22" t="s">
        <v>79</v>
      </c>
      <c r="J102" s="22" t="s">
        <v>91</v>
      </c>
    </row>
    <row r="103" spans="1:10" x14ac:dyDescent="0.25">
      <c r="A103" s="20" t="s">
        <v>188</v>
      </c>
      <c r="B103" s="21" t="s">
        <v>92</v>
      </c>
      <c r="C103" s="22" t="s">
        <v>15</v>
      </c>
      <c r="D103" s="22">
        <v>9406</v>
      </c>
      <c r="E103" s="23">
        <v>11.32</v>
      </c>
      <c r="F103" s="23">
        <f t="shared" si="8"/>
        <v>0.7924000000000001</v>
      </c>
      <c r="G103" s="23">
        <f t="shared" si="4"/>
        <v>12.112400000000001</v>
      </c>
      <c r="H103" s="22" t="s">
        <v>30</v>
      </c>
      <c r="I103" s="22" t="s">
        <v>79</v>
      </c>
      <c r="J103" s="22" t="s">
        <v>93</v>
      </c>
    </row>
    <row r="104" spans="1:10" x14ac:dyDescent="0.25">
      <c r="A104" s="20" t="s">
        <v>188</v>
      </c>
      <c r="B104" s="21" t="s">
        <v>94</v>
      </c>
      <c r="C104" s="22" t="s">
        <v>15</v>
      </c>
      <c r="D104" s="22">
        <v>9596</v>
      </c>
      <c r="E104" s="23">
        <v>14.64</v>
      </c>
      <c r="F104" s="23">
        <f t="shared" si="8"/>
        <v>1.0248000000000002</v>
      </c>
      <c r="G104" s="23">
        <f t="shared" si="4"/>
        <v>15.664800000000001</v>
      </c>
      <c r="H104" s="22" t="s">
        <v>30</v>
      </c>
      <c r="I104" s="22" t="s">
        <v>79</v>
      </c>
      <c r="J104" s="22" t="s">
        <v>95</v>
      </c>
    </row>
    <row r="105" spans="1:10" x14ac:dyDescent="0.25">
      <c r="A105" s="20" t="s">
        <v>188</v>
      </c>
      <c r="B105" s="21" t="s">
        <v>194</v>
      </c>
      <c r="C105" s="22" t="s">
        <v>15</v>
      </c>
      <c r="D105" s="22">
        <v>3012</v>
      </c>
      <c r="E105" s="23">
        <v>12.6</v>
      </c>
      <c r="F105" s="23">
        <f t="shared" si="8"/>
        <v>0.88200000000000001</v>
      </c>
      <c r="G105" s="23">
        <f t="shared" si="4"/>
        <v>13.481999999999999</v>
      </c>
      <c r="H105" s="22" t="s">
        <v>35</v>
      </c>
      <c r="I105" s="22" t="s">
        <v>79</v>
      </c>
      <c r="J105" s="22" t="s">
        <v>32</v>
      </c>
    </row>
    <row r="106" spans="1:10" x14ac:dyDescent="0.25">
      <c r="A106" s="20" t="s">
        <v>195</v>
      </c>
      <c r="B106" s="21" t="s">
        <v>196</v>
      </c>
      <c r="C106" s="22" t="s">
        <v>197</v>
      </c>
      <c r="D106" s="22">
        <v>9879</v>
      </c>
      <c r="E106" s="23">
        <v>28.05</v>
      </c>
      <c r="F106" s="23">
        <f t="shared" si="8"/>
        <v>1.9635000000000002</v>
      </c>
      <c r="G106" s="23">
        <f t="shared" si="4"/>
        <v>30.013500000000001</v>
      </c>
      <c r="H106" s="22" t="s">
        <v>198</v>
      </c>
      <c r="I106" s="22" t="s">
        <v>199</v>
      </c>
      <c r="J106" s="22" t="s">
        <v>173</v>
      </c>
    </row>
    <row r="107" spans="1:10" x14ac:dyDescent="0.25">
      <c r="A107" s="20" t="s">
        <v>195</v>
      </c>
      <c r="B107" s="21" t="s">
        <v>200</v>
      </c>
      <c r="C107" s="22" t="s">
        <v>201</v>
      </c>
      <c r="D107" s="22">
        <v>9880</v>
      </c>
      <c r="E107" s="23">
        <v>22.29</v>
      </c>
      <c r="F107" s="23">
        <f t="shared" si="8"/>
        <v>1.5603</v>
      </c>
      <c r="G107" s="23">
        <f>SUM(E107:F107)</f>
        <v>23.850300000000001</v>
      </c>
      <c r="H107" s="22" t="s">
        <v>202</v>
      </c>
      <c r="I107" s="22" t="s">
        <v>199</v>
      </c>
      <c r="J107" s="22" t="s">
        <v>173</v>
      </c>
    </row>
    <row r="108" spans="1:10" x14ac:dyDescent="0.25">
      <c r="A108" s="20" t="s">
        <v>195</v>
      </c>
      <c r="B108" s="21" t="s">
        <v>203</v>
      </c>
      <c r="C108" s="22" t="s">
        <v>204</v>
      </c>
      <c r="D108" s="22">
        <v>10017</v>
      </c>
      <c r="E108" s="23">
        <v>24.16</v>
      </c>
      <c r="F108" s="23">
        <f t="shared" si="8"/>
        <v>1.6912000000000003</v>
      </c>
      <c r="G108" s="23">
        <f t="shared" si="4"/>
        <v>25.851199999999999</v>
      </c>
      <c r="H108" s="22" t="s">
        <v>205</v>
      </c>
      <c r="I108" s="22" t="s">
        <v>206</v>
      </c>
      <c r="J108" s="22" t="s">
        <v>207</v>
      </c>
    </row>
    <row r="109" spans="1:10" x14ac:dyDescent="0.25">
      <c r="A109" s="20" t="s">
        <v>195</v>
      </c>
      <c r="B109" s="21" t="s">
        <v>208</v>
      </c>
      <c r="C109" s="22" t="s">
        <v>209</v>
      </c>
      <c r="D109" s="22">
        <v>10026</v>
      </c>
      <c r="E109" s="23">
        <v>30.33</v>
      </c>
      <c r="F109" s="23">
        <f t="shared" si="8"/>
        <v>2.1231</v>
      </c>
      <c r="G109" s="23">
        <f t="shared" si="4"/>
        <v>32.453099999999999</v>
      </c>
      <c r="H109" s="22" t="s">
        <v>198</v>
      </c>
      <c r="I109" s="22" t="s">
        <v>199</v>
      </c>
      <c r="J109" s="22" t="s">
        <v>207</v>
      </c>
    </row>
    <row r="110" spans="1:10" x14ac:dyDescent="0.25">
      <c r="A110" s="20" t="s">
        <v>195</v>
      </c>
      <c r="B110" s="21" t="s">
        <v>210</v>
      </c>
      <c r="C110" s="22" t="s">
        <v>211</v>
      </c>
      <c r="D110" s="22">
        <v>9315</v>
      </c>
      <c r="E110" s="23">
        <v>18.600000000000001</v>
      </c>
      <c r="F110" s="23">
        <f t="shared" si="8"/>
        <v>1.3020000000000003</v>
      </c>
      <c r="G110" s="23">
        <f t="shared" si="4"/>
        <v>19.902000000000001</v>
      </c>
      <c r="H110" s="22" t="s">
        <v>212</v>
      </c>
      <c r="I110" s="22" t="s">
        <v>213</v>
      </c>
      <c r="J110" s="22" t="s">
        <v>173</v>
      </c>
    </row>
    <row r="111" spans="1:10" x14ac:dyDescent="0.25">
      <c r="A111" s="20" t="s">
        <v>195</v>
      </c>
      <c r="B111" s="21" t="s">
        <v>214</v>
      </c>
      <c r="C111" s="22" t="s">
        <v>215</v>
      </c>
      <c r="D111" s="22">
        <v>9409</v>
      </c>
      <c r="E111" s="23">
        <v>36.46</v>
      </c>
      <c r="F111" s="23">
        <f t="shared" si="8"/>
        <v>2.5522000000000005</v>
      </c>
      <c r="G111" s="23">
        <f t="shared" si="4"/>
        <v>39.0122</v>
      </c>
      <c r="H111" s="22" t="s">
        <v>216</v>
      </c>
      <c r="I111" s="22" t="s">
        <v>217</v>
      </c>
      <c r="J111" s="22" t="s">
        <v>173</v>
      </c>
    </row>
    <row r="112" spans="1:10" x14ac:dyDescent="0.25">
      <c r="A112" s="20" t="s">
        <v>195</v>
      </c>
      <c r="B112" s="21" t="s">
        <v>218</v>
      </c>
      <c r="C112" s="22" t="s">
        <v>219</v>
      </c>
      <c r="D112" s="22">
        <v>9344</v>
      </c>
      <c r="E112" s="23">
        <v>37.92</v>
      </c>
      <c r="F112" s="23">
        <f t="shared" si="8"/>
        <v>2.6544000000000003</v>
      </c>
      <c r="G112" s="23">
        <f t="shared" si="4"/>
        <v>40.574400000000004</v>
      </c>
      <c r="H112" s="22" t="s">
        <v>216</v>
      </c>
      <c r="I112" s="22" t="s">
        <v>217</v>
      </c>
      <c r="J112" s="22" t="s">
        <v>173</v>
      </c>
    </row>
    <row r="113" spans="1:10" x14ac:dyDescent="0.25">
      <c r="A113" s="20" t="s">
        <v>195</v>
      </c>
      <c r="B113" s="21" t="s">
        <v>220</v>
      </c>
      <c r="C113" s="22" t="s">
        <v>221</v>
      </c>
      <c r="D113" s="22">
        <v>9008</v>
      </c>
      <c r="E113" s="23">
        <v>15.55</v>
      </c>
      <c r="F113" s="23">
        <f t="shared" si="8"/>
        <v>1.0885000000000002</v>
      </c>
      <c r="G113" s="23">
        <f t="shared" si="4"/>
        <v>16.638500000000001</v>
      </c>
      <c r="H113" s="22" t="s">
        <v>222</v>
      </c>
      <c r="I113" s="22" t="s">
        <v>223</v>
      </c>
      <c r="J113" s="22" t="s">
        <v>173</v>
      </c>
    </row>
    <row r="114" spans="1:10" x14ac:dyDescent="0.25">
      <c r="A114" s="20" t="s">
        <v>195</v>
      </c>
      <c r="B114" s="21" t="s">
        <v>224</v>
      </c>
      <c r="C114" s="22" t="s">
        <v>225</v>
      </c>
      <c r="D114" s="22">
        <v>9339</v>
      </c>
      <c r="E114" s="23">
        <v>22.88</v>
      </c>
      <c r="F114" s="23">
        <f t="shared" si="8"/>
        <v>1.6016000000000001</v>
      </c>
      <c r="G114" s="23">
        <f t="shared" si="4"/>
        <v>24.4816</v>
      </c>
      <c r="H114" s="22" t="s">
        <v>226</v>
      </c>
      <c r="I114" s="22" t="s">
        <v>227</v>
      </c>
      <c r="J114" s="22" t="s">
        <v>173</v>
      </c>
    </row>
    <row r="115" spans="1:10" x14ac:dyDescent="0.25">
      <c r="A115" s="20" t="s">
        <v>195</v>
      </c>
      <c r="B115" s="21" t="s">
        <v>228</v>
      </c>
      <c r="C115" s="22" t="s">
        <v>229</v>
      </c>
      <c r="D115" s="22">
        <v>3030</v>
      </c>
      <c r="E115" s="23">
        <v>45.14</v>
      </c>
      <c r="F115" s="23">
        <f t="shared" si="8"/>
        <v>3.1598000000000002</v>
      </c>
      <c r="G115" s="23">
        <f t="shared" si="4"/>
        <v>48.299799999999998</v>
      </c>
      <c r="H115" s="22" t="s">
        <v>230</v>
      </c>
      <c r="I115" s="22" t="s">
        <v>223</v>
      </c>
      <c r="J115" s="22" t="s">
        <v>231</v>
      </c>
    </row>
    <row r="116" spans="1:10" x14ac:dyDescent="0.25">
      <c r="A116" s="20" t="s">
        <v>195</v>
      </c>
      <c r="B116" s="21" t="s">
        <v>232</v>
      </c>
      <c r="C116" s="22" t="s">
        <v>233</v>
      </c>
      <c r="D116" s="22">
        <v>9775</v>
      </c>
      <c r="E116" s="23">
        <v>39.78</v>
      </c>
      <c r="F116" s="23">
        <f t="shared" si="8"/>
        <v>2.7846000000000002</v>
      </c>
      <c r="G116" s="23">
        <f t="shared" si="4"/>
        <v>42.564599999999999</v>
      </c>
      <c r="H116" s="22" t="s">
        <v>234</v>
      </c>
      <c r="I116" s="22" t="s">
        <v>235</v>
      </c>
      <c r="J116" s="22" t="s">
        <v>173</v>
      </c>
    </row>
    <row r="117" spans="1:10" x14ac:dyDescent="0.25">
      <c r="A117" s="20" t="s">
        <v>195</v>
      </c>
      <c r="B117" s="21" t="s">
        <v>236</v>
      </c>
      <c r="C117" s="22" t="s">
        <v>16</v>
      </c>
      <c r="D117" s="22">
        <v>2702</v>
      </c>
      <c r="E117" s="23">
        <v>31.34</v>
      </c>
      <c r="F117" s="23">
        <f t="shared" si="8"/>
        <v>2.1938000000000004</v>
      </c>
      <c r="G117" s="23">
        <f t="shared" si="4"/>
        <v>33.533799999999999</v>
      </c>
      <c r="H117" s="22" t="s">
        <v>234</v>
      </c>
      <c r="I117" s="22" t="s">
        <v>237</v>
      </c>
      <c r="J117" s="22" t="s">
        <v>173</v>
      </c>
    </row>
    <row r="118" spans="1:10" x14ac:dyDescent="0.25">
      <c r="A118" s="20" t="s">
        <v>238</v>
      </c>
      <c r="B118" s="21" t="s">
        <v>14</v>
      </c>
      <c r="C118" s="22" t="s">
        <v>16</v>
      </c>
      <c r="D118" s="22" t="s">
        <v>16</v>
      </c>
      <c r="E118" s="23" t="s">
        <v>16</v>
      </c>
      <c r="F118" s="23" t="e">
        <f t="shared" si="8"/>
        <v>#VALUE!</v>
      </c>
      <c r="G118" s="23" t="s">
        <v>16</v>
      </c>
      <c r="H118" s="22" t="s">
        <v>15</v>
      </c>
      <c r="I118" s="22" t="s">
        <v>239</v>
      </c>
      <c r="J118" s="22"/>
    </row>
    <row r="119" spans="1:10" x14ac:dyDescent="0.25">
      <c r="A119" s="20" t="s">
        <v>240</v>
      </c>
      <c r="B119" s="21" t="s">
        <v>14</v>
      </c>
      <c r="C119" s="22" t="s">
        <v>15</v>
      </c>
      <c r="D119" s="22" t="s">
        <v>16</v>
      </c>
      <c r="E119" s="23" t="s">
        <v>16</v>
      </c>
      <c r="F119" s="23" t="e">
        <f t="shared" si="8"/>
        <v>#VALUE!</v>
      </c>
      <c r="G119" s="23" t="s">
        <v>16</v>
      </c>
      <c r="H119" s="22" t="s">
        <v>241</v>
      </c>
      <c r="I119" s="22" t="s">
        <v>242</v>
      </c>
      <c r="J119" s="22"/>
    </row>
    <row r="120" spans="1:10" x14ac:dyDescent="0.25">
      <c r="A120" s="20" t="s">
        <v>243</v>
      </c>
      <c r="B120" s="21" t="s">
        <v>244</v>
      </c>
      <c r="C120" s="22" t="s">
        <v>15</v>
      </c>
      <c r="D120" s="22">
        <v>9709</v>
      </c>
      <c r="E120" s="23">
        <v>0.69</v>
      </c>
      <c r="F120" s="23">
        <f t="shared" si="8"/>
        <v>4.8300000000000003E-2</v>
      </c>
      <c r="G120" s="23">
        <f t="shared" si="4"/>
        <v>0.73829999999999996</v>
      </c>
      <c r="H120" s="22" t="s">
        <v>241</v>
      </c>
      <c r="I120" s="22" t="s">
        <v>15</v>
      </c>
      <c r="J120" s="22"/>
    </row>
    <row r="121" spans="1:10" x14ac:dyDescent="0.25">
      <c r="A121" s="20" t="s">
        <v>243</v>
      </c>
      <c r="B121" s="21" t="s">
        <v>245</v>
      </c>
      <c r="C121" s="22" t="s">
        <v>15</v>
      </c>
      <c r="D121" s="22">
        <v>9710</v>
      </c>
      <c r="E121" s="23">
        <v>0.69</v>
      </c>
      <c r="F121" s="23">
        <f t="shared" si="8"/>
        <v>4.8300000000000003E-2</v>
      </c>
      <c r="G121" s="23">
        <f t="shared" si="4"/>
        <v>0.73829999999999996</v>
      </c>
      <c r="H121" s="22" t="s">
        <v>241</v>
      </c>
      <c r="I121" s="22" t="s">
        <v>15</v>
      </c>
      <c r="J121" s="22"/>
    </row>
    <row r="122" spans="1:10" x14ac:dyDescent="0.25">
      <c r="A122" s="20" t="s">
        <v>243</v>
      </c>
      <c r="B122" s="21" t="s">
        <v>246</v>
      </c>
      <c r="C122" s="22" t="s">
        <v>15</v>
      </c>
      <c r="D122" s="22">
        <v>3022</v>
      </c>
      <c r="E122" s="23">
        <v>0.06</v>
      </c>
      <c r="F122" s="23">
        <f t="shared" si="8"/>
        <v>4.2000000000000006E-3</v>
      </c>
      <c r="G122" s="23">
        <f t="shared" si="4"/>
        <v>6.4199999999999993E-2</v>
      </c>
      <c r="H122" s="22" t="s">
        <v>241</v>
      </c>
      <c r="I122" s="22" t="s">
        <v>15</v>
      </c>
      <c r="J122" s="22"/>
    </row>
    <row r="123" spans="1:10" x14ac:dyDescent="0.25">
      <c r="A123" s="20" t="s">
        <v>243</v>
      </c>
      <c r="B123" s="21" t="s">
        <v>247</v>
      </c>
      <c r="C123" s="22" t="s">
        <v>15</v>
      </c>
      <c r="D123" s="22">
        <v>9772</v>
      </c>
      <c r="E123" s="23">
        <v>0.23</v>
      </c>
      <c r="F123" s="23">
        <f t="shared" si="8"/>
        <v>1.6100000000000003E-2</v>
      </c>
      <c r="G123" s="23">
        <f t="shared" si="4"/>
        <v>0.24610000000000001</v>
      </c>
      <c r="H123" s="22" t="s">
        <v>241</v>
      </c>
      <c r="I123" s="22" t="s">
        <v>15</v>
      </c>
      <c r="J123" s="22"/>
    </row>
    <row r="124" spans="1:10" x14ac:dyDescent="0.25">
      <c r="A124" s="20" t="s">
        <v>243</v>
      </c>
      <c r="B124" s="21" t="s">
        <v>248</v>
      </c>
      <c r="C124" s="22" t="s">
        <v>15</v>
      </c>
      <c r="D124" s="22">
        <v>9976</v>
      </c>
      <c r="E124" s="23">
        <v>0.2</v>
      </c>
      <c r="F124" s="23">
        <f t="shared" si="8"/>
        <v>1.4000000000000002E-2</v>
      </c>
      <c r="G124" s="23">
        <f t="shared" si="4"/>
        <v>0.21400000000000002</v>
      </c>
      <c r="H124" s="22" t="s">
        <v>241</v>
      </c>
      <c r="I124" s="22" t="s">
        <v>15</v>
      </c>
      <c r="J124" s="22"/>
    </row>
    <row r="125" spans="1:10" x14ac:dyDescent="0.25">
      <c r="A125" s="20" t="s">
        <v>243</v>
      </c>
      <c r="B125" s="21" t="s">
        <v>249</v>
      </c>
      <c r="C125" s="22" t="s">
        <v>15</v>
      </c>
      <c r="D125" s="22">
        <v>9770</v>
      </c>
      <c r="E125" s="23">
        <v>0.23</v>
      </c>
      <c r="F125" s="23">
        <f t="shared" si="8"/>
        <v>1.6100000000000003E-2</v>
      </c>
      <c r="G125" s="23">
        <f t="shared" si="4"/>
        <v>0.24610000000000001</v>
      </c>
      <c r="H125" s="22" t="s">
        <v>241</v>
      </c>
      <c r="I125" s="22" t="s">
        <v>15</v>
      </c>
      <c r="J125" s="22"/>
    </row>
    <row r="126" spans="1:10" x14ac:dyDescent="0.25">
      <c r="A126" s="20" t="s">
        <v>243</v>
      </c>
      <c r="B126" s="21" t="s">
        <v>250</v>
      </c>
      <c r="C126" s="22" t="s">
        <v>15</v>
      </c>
      <c r="D126" s="22">
        <v>9672</v>
      </c>
      <c r="E126" s="23">
        <v>0.44</v>
      </c>
      <c r="F126" s="23">
        <f t="shared" si="8"/>
        <v>3.0800000000000004E-2</v>
      </c>
      <c r="G126" s="23">
        <f t="shared" si="4"/>
        <v>0.4708</v>
      </c>
      <c r="H126" s="22" t="s">
        <v>241</v>
      </c>
      <c r="I126" s="22" t="s">
        <v>15</v>
      </c>
      <c r="J126" s="22"/>
    </row>
    <row r="127" spans="1:10" x14ac:dyDescent="0.25">
      <c r="A127" s="20" t="s">
        <v>243</v>
      </c>
      <c r="B127" s="21" t="s">
        <v>251</v>
      </c>
      <c r="C127" s="22" t="s">
        <v>15</v>
      </c>
      <c r="D127" s="22">
        <v>9835</v>
      </c>
      <c r="E127" s="23">
        <v>0.56999999999999995</v>
      </c>
      <c r="F127" s="23">
        <f t="shared" si="8"/>
        <v>3.9899999999999998E-2</v>
      </c>
      <c r="G127" s="23">
        <f t="shared" si="4"/>
        <v>0.6099</v>
      </c>
      <c r="H127" s="22" t="s">
        <v>241</v>
      </c>
      <c r="I127" s="22" t="s">
        <v>15</v>
      </c>
      <c r="J127" s="22"/>
    </row>
    <row r="128" spans="1:10" x14ac:dyDescent="0.25">
      <c r="A128" s="20" t="s">
        <v>243</v>
      </c>
      <c r="B128" s="21" t="s">
        <v>252</v>
      </c>
      <c r="C128" s="22" t="s">
        <v>15</v>
      </c>
      <c r="D128" s="22">
        <v>9224</v>
      </c>
      <c r="E128" s="23">
        <v>2.73</v>
      </c>
      <c r="F128" s="23">
        <f t="shared" si="8"/>
        <v>0.19110000000000002</v>
      </c>
      <c r="G128" s="23">
        <f t="shared" si="4"/>
        <v>2.9211</v>
      </c>
      <c r="H128" s="22" t="s">
        <v>241</v>
      </c>
      <c r="I128" s="22" t="s">
        <v>15</v>
      </c>
      <c r="J128" s="22"/>
    </row>
    <row r="129" spans="1:10" x14ac:dyDescent="0.25">
      <c r="A129" s="20" t="s">
        <v>243</v>
      </c>
      <c r="B129" s="21" t="s">
        <v>253</v>
      </c>
      <c r="C129" s="22" t="s">
        <v>15</v>
      </c>
      <c r="D129" s="22">
        <v>9188</v>
      </c>
      <c r="E129" s="23">
        <v>0.73</v>
      </c>
      <c r="F129" s="23">
        <f t="shared" si="8"/>
        <v>5.1100000000000007E-2</v>
      </c>
      <c r="G129" s="23">
        <f t="shared" si="4"/>
        <v>0.78110000000000002</v>
      </c>
      <c r="H129" s="22" t="s">
        <v>241</v>
      </c>
      <c r="I129" s="22" t="s">
        <v>15</v>
      </c>
      <c r="J129" s="22"/>
    </row>
    <row r="130" spans="1:10" x14ac:dyDescent="0.25">
      <c r="A130" s="20" t="s">
        <v>243</v>
      </c>
      <c r="B130" s="21" t="s">
        <v>254</v>
      </c>
      <c r="C130" s="22" t="s">
        <v>15</v>
      </c>
      <c r="D130" s="22">
        <v>9317</v>
      </c>
      <c r="E130" s="23">
        <v>0.57999999999999996</v>
      </c>
      <c r="F130" s="23">
        <f t="shared" si="8"/>
        <v>4.0600000000000004E-2</v>
      </c>
      <c r="G130" s="23">
        <f t="shared" si="4"/>
        <v>0.62059999999999993</v>
      </c>
      <c r="H130" s="22" t="s">
        <v>241</v>
      </c>
      <c r="I130" s="22" t="s">
        <v>15</v>
      </c>
      <c r="J130" s="22"/>
    </row>
    <row r="131" spans="1:10" x14ac:dyDescent="0.25">
      <c r="A131" s="20" t="s">
        <v>243</v>
      </c>
      <c r="B131" s="21" t="s">
        <v>255</v>
      </c>
      <c r="C131" s="22" t="s">
        <v>15</v>
      </c>
      <c r="D131" s="22">
        <v>3028</v>
      </c>
      <c r="E131" s="23">
        <v>0.71</v>
      </c>
      <c r="F131" s="23">
        <f t="shared" si="8"/>
        <v>4.9700000000000001E-2</v>
      </c>
      <c r="G131" s="23">
        <f t="shared" si="4"/>
        <v>0.75969999999999993</v>
      </c>
      <c r="H131" s="22" t="s">
        <v>241</v>
      </c>
      <c r="I131" s="22" t="s">
        <v>15</v>
      </c>
      <c r="J131" s="22"/>
    </row>
    <row r="132" spans="1:10" x14ac:dyDescent="0.25">
      <c r="A132" s="20" t="s">
        <v>243</v>
      </c>
      <c r="B132" s="21" t="s">
        <v>256</v>
      </c>
      <c r="C132" s="22" t="s">
        <v>15</v>
      </c>
      <c r="D132" s="22">
        <v>9046</v>
      </c>
      <c r="E132" s="23">
        <v>0.11</v>
      </c>
      <c r="F132" s="23">
        <f t="shared" si="8"/>
        <v>7.7000000000000011E-3</v>
      </c>
      <c r="G132" s="23">
        <f t="shared" si="4"/>
        <v>0.1177</v>
      </c>
      <c r="H132" s="22" t="s">
        <v>241</v>
      </c>
      <c r="I132" s="22" t="s">
        <v>15</v>
      </c>
      <c r="J132" s="22"/>
    </row>
    <row r="133" spans="1:10" x14ac:dyDescent="0.25">
      <c r="A133" s="20" t="s">
        <v>243</v>
      </c>
      <c r="B133" s="21" t="s">
        <v>257</v>
      </c>
      <c r="C133" s="22" t="s">
        <v>15</v>
      </c>
      <c r="D133" s="22">
        <v>9324</v>
      </c>
      <c r="E133" s="23">
        <v>2.2000000000000002</v>
      </c>
      <c r="F133" s="23">
        <f t="shared" si="8"/>
        <v>0.15400000000000003</v>
      </c>
      <c r="G133" s="23">
        <f t="shared" si="4"/>
        <v>2.3540000000000001</v>
      </c>
      <c r="H133" s="22" t="s">
        <v>241</v>
      </c>
      <c r="I133" s="22" t="s">
        <v>15</v>
      </c>
      <c r="J133" s="22"/>
    </row>
    <row r="134" spans="1:10" x14ac:dyDescent="0.25">
      <c r="A134" s="20" t="s">
        <v>243</v>
      </c>
      <c r="B134" s="21" t="s">
        <v>585</v>
      </c>
      <c r="C134" s="22" t="s">
        <v>15</v>
      </c>
      <c r="D134" s="22">
        <v>9940</v>
      </c>
      <c r="E134" s="23">
        <v>13.37</v>
      </c>
      <c r="F134" s="23">
        <f t="shared" si="8"/>
        <v>0.93590000000000007</v>
      </c>
      <c r="G134" s="23">
        <f t="shared" si="4"/>
        <v>14.305899999999999</v>
      </c>
      <c r="H134" s="22" t="s">
        <v>241</v>
      </c>
      <c r="I134" s="22" t="s">
        <v>15</v>
      </c>
      <c r="J134" s="22"/>
    </row>
    <row r="135" spans="1:10" x14ac:dyDescent="0.25">
      <c r="A135" s="20" t="s">
        <v>243</v>
      </c>
      <c r="B135" s="21" t="s">
        <v>258</v>
      </c>
      <c r="C135" s="22" t="s">
        <v>15</v>
      </c>
      <c r="D135" s="22">
        <v>9491</v>
      </c>
      <c r="E135" s="23">
        <v>0.3</v>
      </c>
      <c r="F135" s="23">
        <f t="shared" si="8"/>
        <v>2.1000000000000001E-2</v>
      </c>
      <c r="G135" s="23">
        <f t="shared" si="4"/>
        <v>0.32100000000000001</v>
      </c>
      <c r="H135" s="22" t="s">
        <v>241</v>
      </c>
      <c r="I135" s="22" t="s">
        <v>15</v>
      </c>
      <c r="J135" s="22"/>
    </row>
    <row r="136" spans="1:10" x14ac:dyDescent="0.25">
      <c r="A136" s="20" t="s">
        <v>243</v>
      </c>
      <c r="B136" s="21" t="s">
        <v>259</v>
      </c>
      <c r="C136" s="22" t="s">
        <v>15</v>
      </c>
      <c r="D136" s="22">
        <v>9857</v>
      </c>
      <c r="E136" s="23">
        <v>1.34</v>
      </c>
      <c r="F136" s="23">
        <f t="shared" si="8"/>
        <v>9.3800000000000008E-2</v>
      </c>
      <c r="G136" s="23">
        <f t="shared" si="4"/>
        <v>1.4338000000000002</v>
      </c>
      <c r="H136" s="22" t="s">
        <v>241</v>
      </c>
      <c r="I136" s="22" t="s">
        <v>15</v>
      </c>
      <c r="J136" s="22"/>
    </row>
    <row r="137" spans="1:10" x14ac:dyDescent="0.25">
      <c r="A137" s="20" t="s">
        <v>243</v>
      </c>
      <c r="B137" s="21" t="s">
        <v>260</v>
      </c>
      <c r="C137" s="22" t="s">
        <v>15</v>
      </c>
      <c r="D137" s="22">
        <v>9258</v>
      </c>
      <c r="E137" s="23">
        <v>1.05</v>
      </c>
      <c r="F137" s="23">
        <f t="shared" si="8"/>
        <v>7.350000000000001E-2</v>
      </c>
      <c r="G137" s="23">
        <f t="shared" si="4"/>
        <v>1.1234999999999999</v>
      </c>
      <c r="H137" s="22" t="s">
        <v>241</v>
      </c>
      <c r="I137" s="22" t="s">
        <v>15</v>
      </c>
      <c r="J137" s="22"/>
    </row>
    <row r="138" spans="1:10" x14ac:dyDescent="0.25">
      <c r="A138" s="20" t="s">
        <v>243</v>
      </c>
      <c r="B138" s="21" t="s">
        <v>261</v>
      </c>
      <c r="C138" s="22" t="s">
        <v>15</v>
      </c>
      <c r="D138" s="22">
        <v>9891</v>
      </c>
      <c r="E138" s="23">
        <v>0.25</v>
      </c>
      <c r="F138" s="23">
        <f t="shared" si="8"/>
        <v>1.7500000000000002E-2</v>
      </c>
      <c r="G138" s="23">
        <f t="shared" si="4"/>
        <v>0.26750000000000002</v>
      </c>
      <c r="H138" s="22" t="s">
        <v>241</v>
      </c>
      <c r="I138" s="22" t="s">
        <v>15</v>
      </c>
      <c r="J138" s="22"/>
    </row>
    <row r="139" spans="1:10" x14ac:dyDescent="0.25">
      <c r="A139" s="20" t="s">
        <v>243</v>
      </c>
      <c r="B139" s="21" t="s">
        <v>262</v>
      </c>
      <c r="C139" s="22" t="s">
        <v>15</v>
      </c>
      <c r="D139" s="22">
        <v>3035</v>
      </c>
      <c r="E139" s="23">
        <v>0.6</v>
      </c>
      <c r="F139" s="23">
        <f t="shared" si="8"/>
        <v>4.2000000000000003E-2</v>
      </c>
      <c r="G139" s="23">
        <f t="shared" si="4"/>
        <v>0.64200000000000002</v>
      </c>
      <c r="H139" s="22" t="s">
        <v>241</v>
      </c>
      <c r="I139" s="22" t="s">
        <v>15</v>
      </c>
      <c r="J139" s="22"/>
    </row>
    <row r="140" spans="1:10" x14ac:dyDescent="0.25">
      <c r="A140" s="20" t="s">
        <v>243</v>
      </c>
      <c r="B140" s="21" t="s">
        <v>263</v>
      </c>
      <c r="C140" s="22" t="s">
        <v>15</v>
      </c>
      <c r="D140" s="22">
        <v>9212</v>
      </c>
      <c r="E140" s="23">
        <v>0.2</v>
      </c>
      <c r="F140" s="23">
        <f t="shared" si="8"/>
        <v>1.4000000000000002E-2</v>
      </c>
      <c r="G140" s="23">
        <f t="shared" si="4"/>
        <v>0.21400000000000002</v>
      </c>
      <c r="H140" s="22" t="s">
        <v>241</v>
      </c>
      <c r="I140" s="22" t="s">
        <v>15</v>
      </c>
      <c r="J140" s="22"/>
    </row>
    <row r="141" spans="1:10" x14ac:dyDescent="0.25">
      <c r="A141" s="20" t="s">
        <v>243</v>
      </c>
      <c r="B141" s="21" t="s">
        <v>264</v>
      </c>
      <c r="C141" s="22" t="s">
        <v>15</v>
      </c>
      <c r="D141" s="22">
        <v>3005</v>
      </c>
      <c r="E141" s="23">
        <v>0.28999999999999998</v>
      </c>
      <c r="F141" s="23">
        <f t="shared" si="8"/>
        <v>2.0300000000000002E-2</v>
      </c>
      <c r="G141" s="23">
        <f t="shared" si="4"/>
        <v>0.31029999999999996</v>
      </c>
      <c r="H141" s="22" t="s">
        <v>241</v>
      </c>
      <c r="I141" s="22" t="s">
        <v>15</v>
      </c>
      <c r="J141" s="22"/>
    </row>
    <row r="142" spans="1:10" x14ac:dyDescent="0.25">
      <c r="A142" s="20" t="s">
        <v>243</v>
      </c>
      <c r="B142" s="21" t="s">
        <v>265</v>
      </c>
      <c r="C142" s="22" t="s">
        <v>15</v>
      </c>
      <c r="D142" s="22">
        <v>9190</v>
      </c>
      <c r="E142" s="23">
        <v>1.48</v>
      </c>
      <c r="F142" s="23">
        <f t="shared" si="8"/>
        <v>0.10360000000000001</v>
      </c>
      <c r="G142" s="23">
        <f t="shared" si="4"/>
        <v>1.5835999999999999</v>
      </c>
      <c r="H142" s="22" t="s">
        <v>241</v>
      </c>
      <c r="I142" s="22" t="s">
        <v>15</v>
      </c>
      <c r="J142" s="22"/>
    </row>
    <row r="143" spans="1:10" x14ac:dyDescent="0.25">
      <c r="A143" s="20" t="s">
        <v>243</v>
      </c>
      <c r="B143" s="21" t="s">
        <v>266</v>
      </c>
      <c r="C143" s="22" t="s">
        <v>15</v>
      </c>
      <c r="D143" s="22">
        <v>9229</v>
      </c>
      <c r="E143" s="23">
        <v>0.42</v>
      </c>
      <c r="F143" s="23">
        <f t="shared" si="8"/>
        <v>2.9400000000000003E-2</v>
      </c>
      <c r="G143" s="23">
        <f t="shared" si="4"/>
        <v>0.44939999999999997</v>
      </c>
      <c r="H143" s="22" t="s">
        <v>241</v>
      </c>
      <c r="I143" s="22" t="s">
        <v>15</v>
      </c>
      <c r="J143" s="22"/>
    </row>
    <row r="144" spans="1:10" x14ac:dyDescent="0.25">
      <c r="A144" s="20" t="s">
        <v>243</v>
      </c>
      <c r="B144" s="21" t="s">
        <v>267</v>
      </c>
      <c r="C144" s="22" t="s">
        <v>15</v>
      </c>
      <c r="D144" s="22">
        <v>9858</v>
      </c>
      <c r="E144" s="23">
        <v>1.56</v>
      </c>
      <c r="F144" s="23">
        <f t="shared" si="8"/>
        <v>0.10920000000000002</v>
      </c>
      <c r="G144" s="23">
        <f t="shared" si="4"/>
        <v>1.6692</v>
      </c>
      <c r="H144" s="22" t="s">
        <v>241</v>
      </c>
      <c r="I144" s="22" t="s">
        <v>15</v>
      </c>
      <c r="J144" s="22"/>
    </row>
    <row r="145" spans="1:10" x14ac:dyDescent="0.25">
      <c r="A145" s="20" t="s">
        <v>243</v>
      </c>
      <c r="B145" s="21" t="s">
        <v>268</v>
      </c>
      <c r="C145" s="22" t="s">
        <v>15</v>
      </c>
      <c r="D145" s="22">
        <v>9213</v>
      </c>
      <c r="E145" s="23">
        <v>0.8</v>
      </c>
      <c r="F145" s="23">
        <f t="shared" si="8"/>
        <v>5.6000000000000008E-2</v>
      </c>
      <c r="G145" s="23">
        <f t="shared" si="4"/>
        <v>0.85600000000000009</v>
      </c>
      <c r="H145" s="22" t="s">
        <v>241</v>
      </c>
      <c r="I145" s="22" t="s">
        <v>15</v>
      </c>
      <c r="J145" s="22"/>
    </row>
    <row r="146" spans="1:10" x14ac:dyDescent="0.25">
      <c r="A146" s="20" t="s">
        <v>243</v>
      </c>
      <c r="B146" s="21" t="s">
        <v>269</v>
      </c>
      <c r="C146" s="22" t="s">
        <v>15</v>
      </c>
      <c r="D146" s="22">
        <v>9191</v>
      </c>
      <c r="E146" s="23">
        <v>0.37</v>
      </c>
      <c r="F146" s="23">
        <f t="shared" si="8"/>
        <v>2.5900000000000003E-2</v>
      </c>
      <c r="G146" s="23">
        <f t="shared" si="4"/>
        <v>0.39589999999999997</v>
      </c>
      <c r="H146" s="22" t="s">
        <v>241</v>
      </c>
      <c r="I146" s="22" t="s">
        <v>15</v>
      </c>
      <c r="J146" s="22"/>
    </row>
    <row r="147" spans="1:10" x14ac:dyDescent="0.25">
      <c r="A147" s="20" t="s">
        <v>243</v>
      </c>
      <c r="B147" s="21" t="s">
        <v>270</v>
      </c>
      <c r="C147" s="22" t="s">
        <v>15</v>
      </c>
      <c r="D147" s="22">
        <v>9208</v>
      </c>
      <c r="E147" s="23">
        <v>3.23</v>
      </c>
      <c r="F147" s="23">
        <f t="shared" si="8"/>
        <v>0.22610000000000002</v>
      </c>
      <c r="G147" s="23">
        <f t="shared" si="4"/>
        <v>3.4561000000000002</v>
      </c>
      <c r="H147" s="22" t="s">
        <v>241</v>
      </c>
      <c r="I147" s="22" t="s">
        <v>15</v>
      </c>
      <c r="J147" s="22"/>
    </row>
    <row r="148" spans="1:10" x14ac:dyDescent="0.25">
      <c r="A148" s="20" t="s">
        <v>243</v>
      </c>
      <c r="B148" s="21" t="s">
        <v>271</v>
      </c>
      <c r="C148" s="22" t="s">
        <v>15</v>
      </c>
      <c r="D148" s="22">
        <v>9207</v>
      </c>
      <c r="E148" s="23">
        <v>2.67</v>
      </c>
      <c r="F148" s="23">
        <f t="shared" si="8"/>
        <v>0.18690000000000001</v>
      </c>
      <c r="G148" s="23">
        <f t="shared" si="4"/>
        <v>2.8569</v>
      </c>
      <c r="H148" s="22" t="s">
        <v>241</v>
      </c>
      <c r="I148" s="22" t="s">
        <v>15</v>
      </c>
      <c r="J148" s="22"/>
    </row>
    <row r="149" spans="1:10" x14ac:dyDescent="0.25">
      <c r="A149" s="20" t="s">
        <v>243</v>
      </c>
      <c r="B149" s="21" t="s">
        <v>272</v>
      </c>
      <c r="C149" s="22" t="s">
        <v>15</v>
      </c>
      <c r="D149" s="22">
        <v>1012</v>
      </c>
      <c r="E149" s="23">
        <v>15</v>
      </c>
      <c r="F149" s="23">
        <f t="shared" ref="F149:F200" si="9">E149*0.07</f>
        <v>1.05</v>
      </c>
      <c r="G149" s="23">
        <f t="shared" si="4"/>
        <v>16.05</v>
      </c>
      <c r="H149" s="22" t="s">
        <v>241</v>
      </c>
      <c r="I149" s="22" t="s">
        <v>15</v>
      </c>
      <c r="J149" s="22"/>
    </row>
    <row r="150" spans="1:10" x14ac:dyDescent="0.25">
      <c r="A150" s="20" t="s">
        <v>273</v>
      </c>
      <c r="B150" s="21" t="s">
        <v>274</v>
      </c>
      <c r="C150" s="22" t="s">
        <v>15</v>
      </c>
      <c r="D150" s="22">
        <v>9868</v>
      </c>
      <c r="E150" s="23">
        <v>33</v>
      </c>
      <c r="F150" s="23">
        <f t="shared" si="9"/>
        <v>2.31</v>
      </c>
      <c r="G150" s="23">
        <f t="shared" si="4"/>
        <v>35.31</v>
      </c>
      <c r="H150" s="22" t="s">
        <v>241</v>
      </c>
      <c r="I150" s="22" t="s">
        <v>15</v>
      </c>
      <c r="J150" s="22"/>
    </row>
    <row r="151" spans="1:10" x14ac:dyDescent="0.25">
      <c r="A151" s="20" t="s">
        <v>273</v>
      </c>
      <c r="B151" s="21" t="s">
        <v>275</v>
      </c>
      <c r="C151" s="22" t="s">
        <v>15</v>
      </c>
      <c r="D151" s="22">
        <v>9869</v>
      </c>
      <c r="E151" s="23">
        <v>33</v>
      </c>
      <c r="F151" s="23">
        <f t="shared" si="9"/>
        <v>2.31</v>
      </c>
      <c r="G151" s="23">
        <f t="shared" si="4"/>
        <v>35.31</v>
      </c>
      <c r="H151" s="22" t="s">
        <v>241</v>
      </c>
      <c r="I151" s="22" t="s">
        <v>15</v>
      </c>
      <c r="J151" s="22"/>
    </row>
    <row r="152" spans="1:10" x14ac:dyDescent="0.25">
      <c r="A152" s="20" t="s">
        <v>273</v>
      </c>
      <c r="B152" s="21" t="s">
        <v>276</v>
      </c>
      <c r="C152" s="22" t="s">
        <v>15</v>
      </c>
      <c r="D152" s="22">
        <v>9870</v>
      </c>
      <c r="E152" s="23">
        <v>33</v>
      </c>
      <c r="F152" s="23">
        <f t="shared" si="9"/>
        <v>2.31</v>
      </c>
      <c r="G152" s="23">
        <f t="shared" si="4"/>
        <v>35.31</v>
      </c>
      <c r="H152" s="22" t="s">
        <v>241</v>
      </c>
      <c r="I152" s="22" t="s">
        <v>15</v>
      </c>
      <c r="J152" s="22"/>
    </row>
    <row r="153" spans="1:10" x14ac:dyDescent="0.25">
      <c r="A153" s="20" t="s">
        <v>273</v>
      </c>
      <c r="B153" s="21" t="s">
        <v>277</v>
      </c>
      <c r="C153" s="22" t="s">
        <v>15</v>
      </c>
      <c r="D153" s="22">
        <v>9871</v>
      </c>
      <c r="E153" s="23">
        <v>33</v>
      </c>
      <c r="F153" s="23">
        <f t="shared" si="9"/>
        <v>2.31</v>
      </c>
      <c r="G153" s="23">
        <f t="shared" si="4"/>
        <v>35.31</v>
      </c>
      <c r="H153" s="22" t="s">
        <v>241</v>
      </c>
      <c r="I153" s="22" t="s">
        <v>15</v>
      </c>
      <c r="J153" s="22"/>
    </row>
    <row r="154" spans="1:10" x14ac:dyDescent="0.25">
      <c r="A154" s="20" t="s">
        <v>273</v>
      </c>
      <c r="B154" s="21" t="s">
        <v>278</v>
      </c>
      <c r="C154" s="22" t="s">
        <v>15</v>
      </c>
      <c r="D154" s="22">
        <v>9872</v>
      </c>
      <c r="E154" s="23">
        <v>33</v>
      </c>
      <c r="F154" s="23">
        <f t="shared" si="9"/>
        <v>2.31</v>
      </c>
      <c r="G154" s="23">
        <f t="shared" si="4"/>
        <v>35.31</v>
      </c>
      <c r="H154" s="22" t="s">
        <v>241</v>
      </c>
      <c r="I154" s="22" t="s">
        <v>15</v>
      </c>
      <c r="J154" s="22"/>
    </row>
    <row r="155" spans="1:10" x14ac:dyDescent="0.25">
      <c r="A155" s="20" t="s">
        <v>273</v>
      </c>
      <c r="B155" s="21" t="s">
        <v>279</v>
      </c>
      <c r="C155" s="22" t="s">
        <v>15</v>
      </c>
      <c r="D155" s="22">
        <v>9669</v>
      </c>
      <c r="E155" s="23">
        <v>33</v>
      </c>
      <c r="F155" s="23">
        <f t="shared" si="9"/>
        <v>2.31</v>
      </c>
      <c r="G155" s="23">
        <f t="shared" si="4"/>
        <v>35.31</v>
      </c>
      <c r="H155" s="22" t="s">
        <v>241</v>
      </c>
      <c r="I155" s="22" t="s">
        <v>15</v>
      </c>
      <c r="J155" s="22"/>
    </row>
    <row r="156" spans="1:10" x14ac:dyDescent="0.25">
      <c r="A156" s="20" t="s">
        <v>273</v>
      </c>
      <c r="B156" s="21" t="s">
        <v>280</v>
      </c>
      <c r="C156" s="22" t="s">
        <v>15</v>
      </c>
      <c r="D156" s="22">
        <v>9867</v>
      </c>
      <c r="E156" s="23">
        <v>8.8000000000000007</v>
      </c>
      <c r="F156" s="23">
        <f t="shared" si="9"/>
        <v>0.6160000000000001</v>
      </c>
      <c r="G156" s="23">
        <f t="shared" si="4"/>
        <v>9.4160000000000004</v>
      </c>
      <c r="H156" s="22" t="s">
        <v>241</v>
      </c>
      <c r="I156" s="22" t="s">
        <v>15</v>
      </c>
      <c r="J156" s="22"/>
    </row>
    <row r="157" spans="1:10" x14ac:dyDescent="0.25">
      <c r="A157" s="20" t="s">
        <v>273</v>
      </c>
      <c r="B157" s="21" t="s">
        <v>281</v>
      </c>
      <c r="C157" s="22" t="s">
        <v>15</v>
      </c>
      <c r="D157" s="22">
        <v>9866</v>
      </c>
      <c r="E157" s="23">
        <v>8.8000000000000007</v>
      </c>
      <c r="F157" s="23">
        <f t="shared" si="9"/>
        <v>0.6160000000000001</v>
      </c>
      <c r="G157" s="23">
        <f t="shared" si="4"/>
        <v>9.4160000000000004</v>
      </c>
      <c r="H157" s="22" t="s">
        <v>241</v>
      </c>
      <c r="I157" s="22" t="s">
        <v>15</v>
      </c>
      <c r="J157" s="22"/>
    </row>
    <row r="158" spans="1:10" x14ac:dyDescent="0.25">
      <c r="A158" s="20" t="s">
        <v>273</v>
      </c>
      <c r="B158" s="21" t="s">
        <v>282</v>
      </c>
      <c r="C158" s="22" t="s">
        <v>15</v>
      </c>
      <c r="D158" s="22">
        <v>9865</v>
      </c>
      <c r="E158" s="23">
        <v>8.8000000000000007</v>
      </c>
      <c r="F158" s="23">
        <f t="shared" si="9"/>
        <v>0.6160000000000001</v>
      </c>
      <c r="G158" s="23">
        <f t="shared" si="4"/>
        <v>9.4160000000000004</v>
      </c>
      <c r="H158" s="22" t="s">
        <v>241</v>
      </c>
      <c r="I158" s="22" t="s">
        <v>15</v>
      </c>
      <c r="J158" s="22"/>
    </row>
    <row r="159" spans="1:10" x14ac:dyDescent="0.25">
      <c r="A159" s="20" t="s">
        <v>273</v>
      </c>
      <c r="B159" s="21" t="s">
        <v>283</v>
      </c>
      <c r="C159" s="22" t="s">
        <v>15</v>
      </c>
      <c r="D159" s="22">
        <v>9864</v>
      </c>
      <c r="E159" s="23">
        <v>8.8000000000000007</v>
      </c>
      <c r="F159" s="23">
        <f t="shared" si="9"/>
        <v>0.6160000000000001</v>
      </c>
      <c r="G159" s="23">
        <f t="shared" si="4"/>
        <v>9.4160000000000004</v>
      </c>
      <c r="H159" s="22" t="s">
        <v>241</v>
      </c>
      <c r="I159" s="22" t="s">
        <v>15</v>
      </c>
      <c r="J159" s="22"/>
    </row>
    <row r="160" spans="1:10" x14ac:dyDescent="0.25">
      <c r="A160" s="20" t="s">
        <v>273</v>
      </c>
      <c r="B160" s="21" t="s">
        <v>284</v>
      </c>
      <c r="C160" s="22" t="s">
        <v>15</v>
      </c>
      <c r="D160" s="22">
        <v>9862</v>
      </c>
      <c r="E160" s="23">
        <v>8.8000000000000007</v>
      </c>
      <c r="F160" s="23">
        <f t="shared" si="9"/>
        <v>0.6160000000000001</v>
      </c>
      <c r="G160" s="23">
        <f t="shared" si="4"/>
        <v>9.4160000000000004</v>
      </c>
      <c r="H160" s="22" t="s">
        <v>241</v>
      </c>
      <c r="I160" s="22" t="s">
        <v>15</v>
      </c>
      <c r="J160" s="22"/>
    </row>
    <row r="161" spans="1:10" x14ac:dyDescent="0.25">
      <c r="A161" s="20" t="s">
        <v>273</v>
      </c>
      <c r="B161" s="21" t="s">
        <v>285</v>
      </c>
      <c r="C161" s="22" t="s">
        <v>15</v>
      </c>
      <c r="D161" s="22">
        <v>9495</v>
      </c>
      <c r="E161" s="23">
        <v>8.8000000000000007</v>
      </c>
      <c r="F161" s="23">
        <f t="shared" si="9"/>
        <v>0.6160000000000001</v>
      </c>
      <c r="G161" s="23">
        <f t="shared" si="4"/>
        <v>9.4160000000000004</v>
      </c>
      <c r="H161" s="22" t="s">
        <v>241</v>
      </c>
      <c r="I161" s="22" t="s">
        <v>15</v>
      </c>
      <c r="J161" s="22"/>
    </row>
    <row r="162" spans="1:10" x14ac:dyDescent="0.25">
      <c r="A162" s="20" t="s">
        <v>273</v>
      </c>
      <c r="B162" s="21" t="s">
        <v>286</v>
      </c>
      <c r="C162" s="22" t="s">
        <v>15</v>
      </c>
      <c r="D162" s="22">
        <v>9863</v>
      </c>
      <c r="E162" s="23">
        <v>8.8000000000000007</v>
      </c>
      <c r="F162" s="23">
        <f t="shared" si="9"/>
        <v>0.6160000000000001</v>
      </c>
      <c r="G162" s="23">
        <f t="shared" si="4"/>
        <v>9.4160000000000004</v>
      </c>
      <c r="H162" s="22" t="s">
        <v>241</v>
      </c>
      <c r="I162" s="22" t="s">
        <v>15</v>
      </c>
      <c r="J162" s="22"/>
    </row>
    <row r="163" spans="1:10" x14ac:dyDescent="0.25">
      <c r="A163" s="20" t="s">
        <v>273</v>
      </c>
      <c r="B163" s="21" t="s">
        <v>287</v>
      </c>
      <c r="C163" s="22" t="s">
        <v>15</v>
      </c>
      <c r="D163" s="22">
        <v>1112</v>
      </c>
      <c r="E163" s="23">
        <v>8.8000000000000007</v>
      </c>
      <c r="F163" s="23">
        <f t="shared" si="9"/>
        <v>0.6160000000000001</v>
      </c>
      <c r="G163" s="23">
        <f t="shared" si="4"/>
        <v>9.4160000000000004</v>
      </c>
      <c r="H163" s="22" t="s">
        <v>241</v>
      </c>
      <c r="I163" s="22" t="s">
        <v>15</v>
      </c>
      <c r="J163" s="22"/>
    </row>
    <row r="164" spans="1:10" x14ac:dyDescent="0.25">
      <c r="A164" s="20" t="s">
        <v>273</v>
      </c>
      <c r="B164" s="21" t="s">
        <v>288</v>
      </c>
      <c r="C164" s="22" t="s">
        <v>15</v>
      </c>
      <c r="D164" s="22">
        <v>8000</v>
      </c>
      <c r="E164" s="23">
        <v>15</v>
      </c>
      <c r="F164" s="23">
        <f t="shared" si="9"/>
        <v>1.05</v>
      </c>
      <c r="G164" s="23">
        <f t="shared" si="4"/>
        <v>16.05</v>
      </c>
      <c r="H164" s="22" t="s">
        <v>241</v>
      </c>
      <c r="I164" s="22" t="s">
        <v>15</v>
      </c>
      <c r="J164" s="22"/>
    </row>
    <row r="165" spans="1:10" x14ac:dyDescent="0.25">
      <c r="A165" s="20" t="s">
        <v>289</v>
      </c>
      <c r="B165" s="21" t="s">
        <v>290</v>
      </c>
      <c r="C165" s="22" t="s">
        <v>15</v>
      </c>
      <c r="D165" s="22">
        <v>10053</v>
      </c>
      <c r="E165" s="23">
        <v>1.77</v>
      </c>
      <c r="F165" s="23">
        <f t="shared" si="9"/>
        <v>0.12390000000000001</v>
      </c>
      <c r="G165" s="23">
        <f t="shared" si="4"/>
        <v>1.8938999999999999</v>
      </c>
      <c r="H165" s="22" t="s">
        <v>177</v>
      </c>
      <c r="I165" s="22" t="s">
        <v>178</v>
      </c>
      <c r="J165" s="22"/>
    </row>
    <row r="166" spans="1:10" x14ac:dyDescent="0.25">
      <c r="A166" s="20" t="s">
        <v>289</v>
      </c>
      <c r="B166" s="21" t="s">
        <v>176</v>
      </c>
      <c r="C166" s="22" t="s">
        <v>15</v>
      </c>
      <c r="D166" s="22">
        <v>9527</v>
      </c>
      <c r="E166" s="23">
        <v>61</v>
      </c>
      <c r="F166" s="23">
        <f t="shared" si="9"/>
        <v>4.2700000000000005</v>
      </c>
      <c r="G166" s="23">
        <f t="shared" si="4"/>
        <v>65.27</v>
      </c>
      <c r="H166" s="22" t="s">
        <v>177</v>
      </c>
      <c r="I166" s="22" t="s">
        <v>178</v>
      </c>
      <c r="J166" s="22"/>
    </row>
    <row r="167" spans="1:10" x14ac:dyDescent="0.25">
      <c r="A167" s="20" t="s">
        <v>291</v>
      </c>
      <c r="B167" s="84" t="s">
        <v>292</v>
      </c>
      <c r="C167" s="85" t="s">
        <v>293</v>
      </c>
      <c r="D167" s="85">
        <v>9951</v>
      </c>
      <c r="E167" s="80">
        <v>58.07</v>
      </c>
      <c r="F167" s="80">
        <f t="shared" si="9"/>
        <v>4.0649000000000006</v>
      </c>
      <c r="G167" s="80">
        <f t="shared" ref="G167:G210" si="10">SUM(E167:F167)</f>
        <v>62.134900000000002</v>
      </c>
      <c r="H167" s="85" t="s">
        <v>132</v>
      </c>
      <c r="I167" s="85" t="s">
        <v>294</v>
      </c>
      <c r="J167" s="85"/>
    </row>
    <row r="168" spans="1:10" x14ac:dyDescent="0.25">
      <c r="A168" s="20" t="s">
        <v>291</v>
      </c>
      <c r="B168" s="84" t="s">
        <v>295</v>
      </c>
      <c r="C168" s="85" t="s">
        <v>296</v>
      </c>
      <c r="D168" s="85">
        <v>9438</v>
      </c>
      <c r="E168" s="80">
        <v>65.010000000000005</v>
      </c>
      <c r="F168" s="80">
        <f t="shared" si="9"/>
        <v>4.5507000000000009</v>
      </c>
      <c r="G168" s="80">
        <f t="shared" si="10"/>
        <v>69.560700000000011</v>
      </c>
      <c r="H168" s="85" t="s">
        <v>132</v>
      </c>
      <c r="I168" s="85" t="s">
        <v>294</v>
      </c>
      <c r="J168" s="85"/>
    </row>
    <row r="169" spans="1:10" x14ac:dyDescent="0.25">
      <c r="A169" s="20" t="s">
        <v>291</v>
      </c>
      <c r="B169" s="84" t="s">
        <v>297</v>
      </c>
      <c r="C169" s="85" t="s">
        <v>15</v>
      </c>
      <c r="D169" s="85">
        <v>9788</v>
      </c>
      <c r="E169" s="80">
        <v>183</v>
      </c>
      <c r="F169" s="80">
        <f t="shared" si="9"/>
        <v>12.81</v>
      </c>
      <c r="G169" s="80">
        <f t="shared" si="10"/>
        <v>195.81</v>
      </c>
      <c r="H169" s="85" t="s">
        <v>132</v>
      </c>
      <c r="I169" s="85" t="s">
        <v>294</v>
      </c>
      <c r="J169" s="85"/>
    </row>
    <row r="170" spans="1:10" x14ac:dyDescent="0.25">
      <c r="A170" s="20" t="s">
        <v>298</v>
      </c>
      <c r="B170" s="21" t="s">
        <v>299</v>
      </c>
      <c r="C170" s="22" t="s">
        <v>300</v>
      </c>
      <c r="D170" s="22">
        <v>9890</v>
      </c>
      <c r="E170" s="23">
        <v>165.25</v>
      </c>
      <c r="F170" s="23">
        <f t="shared" si="9"/>
        <v>11.567500000000001</v>
      </c>
      <c r="G170" s="23">
        <f t="shared" si="10"/>
        <v>176.8175</v>
      </c>
      <c r="H170" s="22" t="s">
        <v>21</v>
      </c>
      <c r="I170" s="22" t="s">
        <v>22</v>
      </c>
      <c r="J170" s="22"/>
    </row>
    <row r="171" spans="1:10" x14ac:dyDescent="0.25">
      <c r="A171" s="20" t="s">
        <v>301</v>
      </c>
      <c r="B171" s="25" t="s">
        <v>302</v>
      </c>
      <c r="C171" s="26" t="s">
        <v>303</v>
      </c>
      <c r="D171" s="26">
        <v>9771</v>
      </c>
      <c r="E171" s="27">
        <v>108.58</v>
      </c>
      <c r="F171" s="23">
        <f>E171*0.07</f>
        <v>7.6006000000000009</v>
      </c>
      <c r="G171" s="27">
        <f>E171+F171</f>
        <v>116.1806</v>
      </c>
      <c r="H171" s="26" t="s">
        <v>35</v>
      </c>
      <c r="I171" s="26" t="s">
        <v>304</v>
      </c>
      <c r="J171" s="26"/>
    </row>
    <row r="172" spans="1:10" x14ac:dyDescent="0.25">
      <c r="A172" s="20" t="s">
        <v>301</v>
      </c>
      <c r="B172" s="25" t="s">
        <v>305</v>
      </c>
      <c r="C172" s="26" t="s">
        <v>15</v>
      </c>
      <c r="D172" s="26">
        <v>9886</v>
      </c>
      <c r="E172" s="27">
        <v>91.5</v>
      </c>
      <c r="F172" s="23">
        <f t="shared" si="9"/>
        <v>6.4050000000000002</v>
      </c>
      <c r="G172" s="27">
        <f t="shared" si="10"/>
        <v>97.905000000000001</v>
      </c>
      <c r="H172" s="26" t="s">
        <v>35</v>
      </c>
      <c r="I172" s="26" t="s">
        <v>304</v>
      </c>
      <c r="J172" s="26"/>
    </row>
    <row r="173" spans="1:10" x14ac:dyDescent="0.25">
      <c r="A173" s="20" t="s">
        <v>301</v>
      </c>
      <c r="B173" s="25" t="s">
        <v>306</v>
      </c>
      <c r="C173" s="26" t="s">
        <v>15</v>
      </c>
      <c r="D173" s="26">
        <v>9942</v>
      </c>
      <c r="E173" s="27">
        <v>7.88</v>
      </c>
      <c r="F173" s="23">
        <f t="shared" si="9"/>
        <v>0.55160000000000009</v>
      </c>
      <c r="G173" s="27">
        <f t="shared" si="10"/>
        <v>8.4315999999999995</v>
      </c>
      <c r="H173" s="26" t="s">
        <v>35</v>
      </c>
      <c r="I173" s="26" t="s">
        <v>304</v>
      </c>
      <c r="J173" s="26"/>
    </row>
    <row r="174" spans="1:10" x14ac:dyDescent="0.25">
      <c r="A174" s="20" t="s">
        <v>301</v>
      </c>
      <c r="B174" s="25" t="s">
        <v>307</v>
      </c>
      <c r="C174" s="26" t="s">
        <v>15</v>
      </c>
      <c r="D174" s="26">
        <v>9480</v>
      </c>
      <c r="E174" s="27">
        <v>6.27</v>
      </c>
      <c r="F174" s="23">
        <f t="shared" si="9"/>
        <v>0.43890000000000001</v>
      </c>
      <c r="G174" s="27">
        <f t="shared" si="10"/>
        <v>6.7088999999999999</v>
      </c>
      <c r="H174" s="26" t="s">
        <v>35</v>
      </c>
      <c r="I174" s="26" t="s">
        <v>304</v>
      </c>
      <c r="J174" s="26"/>
    </row>
    <row r="175" spans="1:10" x14ac:dyDescent="0.25">
      <c r="A175" s="20" t="s">
        <v>301</v>
      </c>
      <c r="B175" s="25" t="s">
        <v>308</v>
      </c>
      <c r="C175" s="26" t="s">
        <v>15</v>
      </c>
      <c r="D175" s="26">
        <v>7004</v>
      </c>
      <c r="E175" s="27">
        <v>9.7100000000000009</v>
      </c>
      <c r="F175" s="23">
        <f t="shared" si="9"/>
        <v>0.67970000000000008</v>
      </c>
      <c r="G175" s="27">
        <f t="shared" si="10"/>
        <v>10.389700000000001</v>
      </c>
      <c r="H175" s="26" t="s">
        <v>35</v>
      </c>
      <c r="I175" s="26" t="s">
        <v>304</v>
      </c>
      <c r="J175" s="26"/>
    </row>
    <row r="176" spans="1:10" x14ac:dyDescent="0.25">
      <c r="A176" s="20" t="s">
        <v>301</v>
      </c>
      <c r="B176" s="25" t="s">
        <v>309</v>
      </c>
      <c r="C176" s="26" t="s">
        <v>15</v>
      </c>
      <c r="D176" s="26">
        <v>9520</v>
      </c>
      <c r="E176" s="27">
        <v>9.1</v>
      </c>
      <c r="F176" s="23">
        <f t="shared" si="9"/>
        <v>0.63700000000000001</v>
      </c>
      <c r="G176" s="27">
        <f t="shared" si="10"/>
        <v>9.7370000000000001</v>
      </c>
      <c r="H176" s="26" t="s">
        <v>35</v>
      </c>
      <c r="I176" s="26" t="s">
        <v>304</v>
      </c>
      <c r="J176" s="26"/>
    </row>
    <row r="177" spans="1:10" ht="18" customHeight="1" x14ac:dyDescent="0.25">
      <c r="A177" s="20" t="s">
        <v>301</v>
      </c>
      <c r="B177" s="84" t="s">
        <v>310</v>
      </c>
      <c r="C177" s="85" t="s">
        <v>311</v>
      </c>
      <c r="D177" s="85">
        <v>10018</v>
      </c>
      <c r="E177" s="80">
        <v>46.87</v>
      </c>
      <c r="F177" s="80">
        <f t="shared" si="9"/>
        <v>3.2808999999999999</v>
      </c>
      <c r="G177" s="80">
        <f t="shared" si="10"/>
        <v>50.1509</v>
      </c>
      <c r="H177" s="85" t="s">
        <v>35</v>
      </c>
      <c r="I177" s="85" t="s">
        <v>304</v>
      </c>
      <c r="J177" s="85"/>
    </row>
    <row r="178" spans="1:10" x14ac:dyDescent="0.25">
      <c r="A178" s="20" t="s">
        <v>301</v>
      </c>
      <c r="B178" s="84" t="s">
        <v>600</v>
      </c>
      <c r="C178" s="85" t="s">
        <v>601</v>
      </c>
      <c r="D178" s="85">
        <v>9786</v>
      </c>
      <c r="E178" s="80">
        <v>54.09</v>
      </c>
      <c r="F178" s="80">
        <f t="shared" si="9"/>
        <v>3.7863000000000007</v>
      </c>
      <c r="G178" s="80">
        <f t="shared" si="10"/>
        <v>57.876300000000001</v>
      </c>
      <c r="H178" s="85" t="s">
        <v>35</v>
      </c>
      <c r="I178" s="85" t="s">
        <v>304</v>
      </c>
      <c r="J178" s="85"/>
    </row>
    <row r="179" spans="1:10" x14ac:dyDescent="0.25">
      <c r="A179" s="20" t="s">
        <v>301</v>
      </c>
      <c r="B179" s="25" t="s">
        <v>314</v>
      </c>
      <c r="C179" s="26" t="s">
        <v>15</v>
      </c>
      <c r="D179" s="26">
        <v>9482</v>
      </c>
      <c r="E179" s="27">
        <v>6.24</v>
      </c>
      <c r="F179" s="23">
        <f t="shared" si="9"/>
        <v>0.43680000000000008</v>
      </c>
      <c r="G179" s="27">
        <f t="shared" si="10"/>
        <v>6.6768000000000001</v>
      </c>
      <c r="H179" s="26" t="s">
        <v>35</v>
      </c>
      <c r="I179" s="26" t="s">
        <v>304</v>
      </c>
      <c r="J179" s="26"/>
    </row>
    <row r="180" spans="1:10" x14ac:dyDescent="0.25">
      <c r="A180" s="20" t="s">
        <v>301</v>
      </c>
      <c r="B180" s="25" t="s">
        <v>315</v>
      </c>
      <c r="C180" s="26" t="s">
        <v>15</v>
      </c>
      <c r="D180" s="26">
        <v>9387</v>
      </c>
      <c r="E180" s="23">
        <v>17.899999999999999</v>
      </c>
      <c r="F180" s="23">
        <f t="shared" si="9"/>
        <v>1.2530000000000001</v>
      </c>
      <c r="G180" s="27">
        <f t="shared" si="10"/>
        <v>19.152999999999999</v>
      </c>
      <c r="H180" s="26" t="s">
        <v>35</v>
      </c>
      <c r="I180" s="26" t="s">
        <v>304</v>
      </c>
      <c r="J180" s="26"/>
    </row>
    <row r="181" spans="1:10" x14ac:dyDescent="0.25">
      <c r="A181" s="20" t="s">
        <v>301</v>
      </c>
      <c r="B181" s="25" t="s">
        <v>56</v>
      </c>
      <c r="C181" s="26" t="s">
        <v>15</v>
      </c>
      <c r="D181" s="26" t="s">
        <v>57</v>
      </c>
      <c r="E181" s="27">
        <v>45.14</v>
      </c>
      <c r="F181" s="23">
        <f t="shared" si="9"/>
        <v>3.1598000000000002</v>
      </c>
      <c r="G181" s="27">
        <f t="shared" si="10"/>
        <v>48.299799999999998</v>
      </c>
      <c r="H181" s="26" t="s">
        <v>30</v>
      </c>
      <c r="I181" s="26" t="s">
        <v>304</v>
      </c>
      <c r="J181" s="26"/>
    </row>
    <row r="182" spans="1:10" x14ac:dyDescent="0.25">
      <c r="A182" s="20" t="s">
        <v>301</v>
      </c>
      <c r="B182" s="25" t="s">
        <v>58</v>
      </c>
      <c r="C182" s="26" t="s">
        <v>15</v>
      </c>
      <c r="D182" s="26" t="s">
        <v>59</v>
      </c>
      <c r="E182" s="27">
        <v>45.14</v>
      </c>
      <c r="F182" s="23">
        <f t="shared" si="9"/>
        <v>3.1598000000000002</v>
      </c>
      <c r="G182" s="27">
        <f t="shared" si="10"/>
        <v>48.299799999999998</v>
      </c>
      <c r="H182" s="26" t="s">
        <v>30</v>
      </c>
      <c r="I182" s="26" t="s">
        <v>304</v>
      </c>
      <c r="J182" s="26"/>
    </row>
    <row r="183" spans="1:10" x14ac:dyDescent="0.25">
      <c r="A183" s="20" t="s">
        <v>316</v>
      </c>
      <c r="B183" s="84" t="s">
        <v>619</v>
      </c>
      <c r="C183" s="85" t="s">
        <v>620</v>
      </c>
      <c r="D183" s="85">
        <v>9310</v>
      </c>
      <c r="E183" s="80">
        <v>152.02000000000001</v>
      </c>
      <c r="F183" s="80">
        <f t="shared" si="9"/>
        <v>10.641400000000001</v>
      </c>
      <c r="G183" s="80">
        <f t="shared" si="10"/>
        <v>162.66140000000001</v>
      </c>
      <c r="H183" s="85" t="s">
        <v>21</v>
      </c>
      <c r="I183" s="85" t="s">
        <v>22</v>
      </c>
      <c r="J183" s="85"/>
    </row>
    <row r="184" spans="1:10" x14ac:dyDescent="0.25">
      <c r="A184" s="20" t="s">
        <v>316</v>
      </c>
      <c r="B184" s="21" t="s">
        <v>319</v>
      </c>
      <c r="C184" s="22" t="s">
        <v>320</v>
      </c>
      <c r="D184" s="22">
        <v>1104</v>
      </c>
      <c r="E184" s="23">
        <v>153.91</v>
      </c>
      <c r="F184" s="23">
        <f t="shared" si="9"/>
        <v>10.773700000000002</v>
      </c>
      <c r="G184" s="23">
        <f t="shared" si="10"/>
        <v>164.68369999999999</v>
      </c>
      <c r="H184" s="22" t="s">
        <v>21</v>
      </c>
      <c r="I184" s="22" t="s">
        <v>22</v>
      </c>
      <c r="J184" s="22"/>
    </row>
    <row r="185" spans="1:10" x14ac:dyDescent="0.25">
      <c r="A185" s="20" t="s">
        <v>321</v>
      </c>
      <c r="B185" s="21" t="s">
        <v>176</v>
      </c>
      <c r="C185" s="22" t="s">
        <v>15</v>
      </c>
      <c r="D185" s="22">
        <v>9527</v>
      </c>
      <c r="E185" s="23">
        <v>61</v>
      </c>
      <c r="F185" s="23">
        <f t="shared" si="9"/>
        <v>4.2700000000000005</v>
      </c>
      <c r="G185" s="23">
        <f t="shared" si="10"/>
        <v>65.27</v>
      </c>
      <c r="H185" s="22" t="s">
        <v>177</v>
      </c>
      <c r="I185" s="22" t="s">
        <v>178</v>
      </c>
      <c r="J185" s="22"/>
    </row>
    <row r="186" spans="1:10" x14ac:dyDescent="0.25">
      <c r="A186" s="20" t="s">
        <v>321</v>
      </c>
      <c r="B186" s="84" t="s">
        <v>322</v>
      </c>
      <c r="C186" s="85" t="s">
        <v>629</v>
      </c>
      <c r="D186" s="85">
        <v>10011</v>
      </c>
      <c r="E186" s="80">
        <v>422.88</v>
      </c>
      <c r="F186" s="80">
        <f t="shared" si="9"/>
        <v>29.601600000000001</v>
      </c>
      <c r="G186" s="80">
        <f t="shared" si="10"/>
        <v>452.48160000000001</v>
      </c>
      <c r="H186" s="85" t="s">
        <v>30</v>
      </c>
      <c r="I186" s="85" t="s">
        <v>324</v>
      </c>
      <c r="J186" s="85"/>
    </row>
    <row r="187" spans="1:10" x14ac:dyDescent="0.25">
      <c r="A187" s="20" t="s">
        <v>321</v>
      </c>
      <c r="B187" s="21" t="s">
        <v>325</v>
      </c>
      <c r="C187" s="22" t="s">
        <v>15</v>
      </c>
      <c r="D187" s="22" t="s">
        <v>326</v>
      </c>
      <c r="E187" s="23">
        <v>21.96</v>
      </c>
      <c r="F187" s="23">
        <f t="shared" si="9"/>
        <v>1.5372000000000001</v>
      </c>
      <c r="G187" s="23">
        <f t="shared" si="10"/>
        <v>23.497199999999999</v>
      </c>
      <c r="H187" s="22" t="s">
        <v>327</v>
      </c>
      <c r="I187" s="22" t="s">
        <v>324</v>
      </c>
      <c r="J187" s="22" t="s">
        <v>192</v>
      </c>
    </row>
    <row r="188" spans="1:10" x14ac:dyDescent="0.25">
      <c r="A188" s="20" t="s">
        <v>321</v>
      </c>
      <c r="B188" s="21" t="s">
        <v>328</v>
      </c>
      <c r="C188" s="22" t="s">
        <v>15</v>
      </c>
      <c r="D188" s="22" t="s">
        <v>329</v>
      </c>
      <c r="E188" s="23">
        <v>17.41</v>
      </c>
      <c r="F188" s="23">
        <f t="shared" si="9"/>
        <v>1.2187000000000001</v>
      </c>
      <c r="G188" s="23">
        <f t="shared" si="10"/>
        <v>18.628700000000002</v>
      </c>
      <c r="H188" s="22" t="s">
        <v>30</v>
      </c>
      <c r="I188" s="22" t="s">
        <v>324</v>
      </c>
      <c r="J188" s="22" t="s">
        <v>192</v>
      </c>
    </row>
    <row r="189" spans="1:10" x14ac:dyDescent="0.25">
      <c r="A189" s="20" t="s">
        <v>321</v>
      </c>
      <c r="B189" s="21" t="s">
        <v>187</v>
      </c>
      <c r="C189" s="22" t="s">
        <v>15</v>
      </c>
      <c r="D189" s="22" t="s">
        <v>129</v>
      </c>
      <c r="E189" s="23">
        <v>28.67</v>
      </c>
      <c r="F189" s="23">
        <f t="shared" si="9"/>
        <v>2.0069000000000004</v>
      </c>
      <c r="G189" s="23">
        <f t="shared" si="10"/>
        <v>30.676900000000003</v>
      </c>
      <c r="H189" s="22" t="s">
        <v>35</v>
      </c>
      <c r="I189" s="22" t="s">
        <v>324</v>
      </c>
      <c r="J189" s="22"/>
    </row>
    <row r="190" spans="1:10" x14ac:dyDescent="0.25">
      <c r="A190" s="20" t="s">
        <v>321</v>
      </c>
      <c r="B190" s="21" t="s">
        <v>194</v>
      </c>
      <c r="C190" s="22" t="s">
        <v>15</v>
      </c>
      <c r="D190" s="22">
        <v>3012</v>
      </c>
      <c r="E190" s="23">
        <v>12.6</v>
      </c>
      <c r="F190" s="23">
        <f t="shared" si="9"/>
        <v>0.88200000000000001</v>
      </c>
      <c r="G190" s="23">
        <f t="shared" si="10"/>
        <v>13.481999999999999</v>
      </c>
      <c r="H190" s="22" t="s">
        <v>35</v>
      </c>
      <c r="I190" s="22" t="s">
        <v>324</v>
      </c>
      <c r="J190" s="22"/>
    </row>
    <row r="191" spans="1:10" x14ac:dyDescent="0.25">
      <c r="A191" s="20" t="s">
        <v>330</v>
      </c>
      <c r="B191" s="84" t="s">
        <v>331</v>
      </c>
      <c r="C191" s="85" t="s">
        <v>332</v>
      </c>
      <c r="D191" s="85">
        <v>9742</v>
      </c>
      <c r="E191" s="80">
        <v>63.3</v>
      </c>
      <c r="F191" s="80">
        <f t="shared" si="9"/>
        <v>4.431</v>
      </c>
      <c r="G191" s="80">
        <f t="shared" si="10"/>
        <v>67.730999999999995</v>
      </c>
      <c r="H191" s="85" t="s">
        <v>132</v>
      </c>
      <c r="I191" s="85" t="s">
        <v>38</v>
      </c>
      <c r="J191" s="85" t="s">
        <v>32</v>
      </c>
    </row>
    <row r="192" spans="1:10" x14ac:dyDescent="0.25">
      <c r="A192" s="20" t="s">
        <v>330</v>
      </c>
      <c r="B192" s="84" t="s">
        <v>333</v>
      </c>
      <c r="C192" s="85" t="s">
        <v>334</v>
      </c>
      <c r="D192" s="85">
        <v>9825</v>
      </c>
      <c r="E192" s="80">
        <v>156.16</v>
      </c>
      <c r="F192" s="80">
        <f t="shared" si="9"/>
        <v>10.9312</v>
      </c>
      <c r="G192" s="80">
        <f t="shared" si="10"/>
        <v>167.09119999999999</v>
      </c>
      <c r="H192" s="85" t="s">
        <v>35</v>
      </c>
      <c r="I192" s="85" t="s">
        <v>38</v>
      </c>
      <c r="J192" s="85" t="s">
        <v>32</v>
      </c>
    </row>
    <row r="193" spans="1:10" x14ac:dyDescent="0.25">
      <c r="A193" s="20" t="s">
        <v>330</v>
      </c>
      <c r="B193" s="84" t="s">
        <v>335</v>
      </c>
      <c r="C193" s="85" t="s">
        <v>336</v>
      </c>
      <c r="D193" s="85">
        <v>9526</v>
      </c>
      <c r="E193" s="80">
        <v>157.38</v>
      </c>
      <c r="F193" s="80">
        <f t="shared" si="9"/>
        <v>11.0166</v>
      </c>
      <c r="G193" s="80">
        <f t="shared" si="10"/>
        <v>168.39660000000001</v>
      </c>
      <c r="H193" s="85" t="s">
        <v>35</v>
      </c>
      <c r="I193" s="85" t="s">
        <v>38</v>
      </c>
      <c r="J193" s="85" t="s">
        <v>32</v>
      </c>
    </row>
    <row r="194" spans="1:10" x14ac:dyDescent="0.25">
      <c r="A194" s="20" t="s">
        <v>330</v>
      </c>
      <c r="B194" s="84" t="s">
        <v>337</v>
      </c>
      <c r="C194" s="85" t="s">
        <v>338</v>
      </c>
      <c r="D194" s="85">
        <v>9829</v>
      </c>
      <c r="E194" s="80">
        <v>82.27</v>
      </c>
      <c r="F194" s="80">
        <f t="shared" si="9"/>
        <v>5.7589000000000006</v>
      </c>
      <c r="G194" s="80">
        <f t="shared" si="10"/>
        <v>88.028899999999993</v>
      </c>
      <c r="H194" s="85" t="s">
        <v>132</v>
      </c>
      <c r="I194" s="85" t="s">
        <v>38</v>
      </c>
      <c r="J194" s="85"/>
    </row>
    <row r="195" spans="1:10" x14ac:dyDescent="0.25">
      <c r="A195" s="20" t="s">
        <v>330</v>
      </c>
      <c r="B195" s="84" t="s">
        <v>638</v>
      </c>
      <c r="C195" s="85" t="s">
        <v>639</v>
      </c>
      <c r="D195" s="85">
        <v>8305</v>
      </c>
      <c r="E195" s="80">
        <v>150.97999999999999</v>
      </c>
      <c r="F195" s="80">
        <f t="shared" si="9"/>
        <v>10.5686</v>
      </c>
      <c r="G195" s="80">
        <f t="shared" si="10"/>
        <v>161.54859999999999</v>
      </c>
      <c r="H195" s="85" t="s">
        <v>132</v>
      </c>
      <c r="I195" s="85" t="s">
        <v>38</v>
      </c>
      <c r="J195" s="85"/>
    </row>
    <row r="196" spans="1:10" x14ac:dyDescent="0.25">
      <c r="A196" s="20" t="s">
        <v>330</v>
      </c>
      <c r="B196" s="84" t="s">
        <v>640</v>
      </c>
      <c r="C196" s="85" t="s">
        <v>641</v>
      </c>
      <c r="D196" s="85">
        <v>8306</v>
      </c>
      <c r="E196" s="80">
        <v>150.97999999999999</v>
      </c>
      <c r="F196" s="80">
        <f t="shared" si="9"/>
        <v>10.5686</v>
      </c>
      <c r="G196" s="80">
        <f t="shared" si="10"/>
        <v>161.54859999999999</v>
      </c>
      <c r="H196" s="85" t="s">
        <v>35</v>
      </c>
      <c r="I196" s="85" t="s">
        <v>38</v>
      </c>
      <c r="J196" s="85"/>
    </row>
    <row r="197" spans="1:10" x14ac:dyDescent="0.25">
      <c r="A197" s="20" t="s">
        <v>330</v>
      </c>
      <c r="B197" s="84" t="s">
        <v>642</v>
      </c>
      <c r="C197" s="85" t="s">
        <v>643</v>
      </c>
      <c r="D197" s="85">
        <v>8307</v>
      </c>
      <c r="E197" s="80">
        <v>150.97999999999999</v>
      </c>
      <c r="F197" s="80">
        <f t="shared" si="9"/>
        <v>10.5686</v>
      </c>
      <c r="G197" s="80">
        <f t="shared" si="10"/>
        <v>161.54859999999999</v>
      </c>
      <c r="H197" s="85" t="s">
        <v>35</v>
      </c>
      <c r="I197" s="85" t="s">
        <v>31</v>
      </c>
      <c r="J197" s="85"/>
    </row>
    <row r="198" spans="1:10" x14ac:dyDescent="0.25">
      <c r="A198" s="20" t="s">
        <v>339</v>
      </c>
      <c r="B198" s="25" t="s">
        <v>176</v>
      </c>
      <c r="C198" s="26" t="s">
        <v>15</v>
      </c>
      <c r="D198" s="26">
        <v>9527</v>
      </c>
      <c r="E198" s="27">
        <v>61</v>
      </c>
      <c r="F198" s="23">
        <f t="shared" si="9"/>
        <v>4.2700000000000005</v>
      </c>
      <c r="G198" s="27">
        <f>E198+F198</f>
        <v>65.27</v>
      </c>
      <c r="H198" s="26" t="s">
        <v>340</v>
      </c>
      <c r="I198" s="26" t="s">
        <v>178</v>
      </c>
      <c r="J198" s="26" t="s">
        <v>341</v>
      </c>
    </row>
    <row r="199" spans="1:10" x14ac:dyDescent="0.25">
      <c r="A199" s="20" t="s">
        <v>339</v>
      </c>
      <c r="B199" s="89" t="s">
        <v>621</v>
      </c>
      <c r="C199" s="90" t="s">
        <v>622</v>
      </c>
      <c r="D199" s="90">
        <v>10023</v>
      </c>
      <c r="E199" s="91">
        <v>86.72</v>
      </c>
      <c r="F199" s="91">
        <f t="shared" si="9"/>
        <v>6.0704000000000002</v>
      </c>
      <c r="G199" s="91">
        <f t="shared" si="10"/>
        <v>92.790400000000005</v>
      </c>
      <c r="H199" s="90" t="s">
        <v>30</v>
      </c>
      <c r="I199" s="90" t="s">
        <v>344</v>
      </c>
      <c r="J199" s="90"/>
    </row>
    <row r="200" spans="1:10" x14ac:dyDescent="0.25">
      <c r="A200" s="20" t="s">
        <v>339</v>
      </c>
      <c r="B200" s="25" t="s">
        <v>345</v>
      </c>
      <c r="C200" s="26" t="s">
        <v>346</v>
      </c>
      <c r="D200" s="26">
        <v>10022</v>
      </c>
      <c r="E200" s="27">
        <v>40.549999999999997</v>
      </c>
      <c r="F200" s="23">
        <f t="shared" si="9"/>
        <v>2.8385000000000002</v>
      </c>
      <c r="G200" s="27">
        <f t="shared" si="10"/>
        <v>43.388500000000001</v>
      </c>
      <c r="H200" s="26" t="s">
        <v>30</v>
      </c>
      <c r="I200" s="26" t="s">
        <v>344</v>
      </c>
      <c r="J200" s="26"/>
    </row>
    <row r="201" spans="1:10" x14ac:dyDescent="0.25">
      <c r="A201" s="20" t="s">
        <v>339</v>
      </c>
      <c r="B201" s="25" t="s">
        <v>347</v>
      </c>
      <c r="C201" s="26" t="s">
        <v>348</v>
      </c>
      <c r="D201" s="26">
        <v>9937</v>
      </c>
      <c r="E201" s="27">
        <v>153.03</v>
      </c>
      <c r="F201" s="23">
        <f t="shared" ref="F201:F253" si="11">E201*0.07</f>
        <v>10.712100000000001</v>
      </c>
      <c r="G201" s="27">
        <f t="shared" si="10"/>
        <v>163.74209999999999</v>
      </c>
      <c r="H201" s="26" t="s">
        <v>30</v>
      </c>
      <c r="I201" s="26" t="s">
        <v>344</v>
      </c>
      <c r="J201" s="26"/>
    </row>
    <row r="202" spans="1:10" x14ac:dyDescent="0.25">
      <c r="A202" s="20" t="s">
        <v>339</v>
      </c>
      <c r="B202" s="25" t="s">
        <v>349</v>
      </c>
      <c r="C202" s="26" t="s">
        <v>15</v>
      </c>
      <c r="D202" s="26" t="s">
        <v>350</v>
      </c>
      <c r="E202" s="27">
        <v>22.88</v>
      </c>
      <c r="F202" s="23">
        <f t="shared" si="11"/>
        <v>1.6016000000000001</v>
      </c>
      <c r="G202" s="27">
        <f t="shared" si="10"/>
        <v>24.4816</v>
      </c>
      <c r="H202" s="26" t="s">
        <v>35</v>
      </c>
      <c r="I202" s="26" t="s">
        <v>344</v>
      </c>
      <c r="J202" s="26" t="s">
        <v>192</v>
      </c>
    </row>
    <row r="203" spans="1:10" x14ac:dyDescent="0.25">
      <c r="A203" s="20" t="s">
        <v>339</v>
      </c>
      <c r="B203" s="25" t="s">
        <v>351</v>
      </c>
      <c r="C203" s="26" t="s">
        <v>15</v>
      </c>
      <c r="D203" s="26" t="s">
        <v>352</v>
      </c>
      <c r="E203" s="27">
        <v>14.64</v>
      </c>
      <c r="F203" s="23">
        <f t="shared" si="11"/>
        <v>1.0248000000000002</v>
      </c>
      <c r="G203" s="27">
        <f t="shared" si="10"/>
        <v>15.664800000000001</v>
      </c>
      <c r="H203" s="26" t="s">
        <v>35</v>
      </c>
      <c r="I203" s="26" t="s">
        <v>344</v>
      </c>
      <c r="J203" s="26" t="s">
        <v>192</v>
      </c>
    </row>
    <row r="204" spans="1:10" x14ac:dyDescent="0.25">
      <c r="A204" s="20" t="s">
        <v>339</v>
      </c>
      <c r="B204" s="25" t="s">
        <v>187</v>
      </c>
      <c r="C204" s="26" t="s">
        <v>15</v>
      </c>
      <c r="D204" s="26" t="s">
        <v>129</v>
      </c>
      <c r="E204" s="23">
        <v>28.67</v>
      </c>
      <c r="F204" s="23">
        <f t="shared" si="11"/>
        <v>2.0069000000000004</v>
      </c>
      <c r="G204" s="27">
        <f t="shared" si="10"/>
        <v>30.676900000000003</v>
      </c>
      <c r="H204" s="26" t="s">
        <v>35</v>
      </c>
      <c r="I204" s="26" t="s">
        <v>344</v>
      </c>
      <c r="J204" s="26"/>
    </row>
    <row r="205" spans="1:10" x14ac:dyDescent="0.25">
      <c r="A205" s="20" t="s">
        <v>339</v>
      </c>
      <c r="B205" s="25" t="s">
        <v>353</v>
      </c>
      <c r="C205" s="26" t="s">
        <v>15</v>
      </c>
      <c r="D205" s="26">
        <v>8011</v>
      </c>
      <c r="E205" s="27">
        <v>8.2100000000000009</v>
      </c>
      <c r="F205" s="23">
        <f t="shared" si="11"/>
        <v>0.5747000000000001</v>
      </c>
      <c r="G205" s="27">
        <f t="shared" si="10"/>
        <v>8.7847000000000008</v>
      </c>
      <c r="H205" s="26" t="s">
        <v>35</v>
      </c>
      <c r="I205" s="26" t="s">
        <v>344</v>
      </c>
      <c r="J205" s="26"/>
    </row>
    <row r="206" spans="1:10" x14ac:dyDescent="0.25">
      <c r="A206" s="20" t="s">
        <v>339</v>
      </c>
      <c r="B206" s="25" t="s">
        <v>354</v>
      </c>
      <c r="C206" s="26" t="s">
        <v>15</v>
      </c>
      <c r="D206" s="26">
        <v>8012</v>
      </c>
      <c r="E206" s="27">
        <v>3.82</v>
      </c>
      <c r="F206" s="23">
        <f t="shared" si="11"/>
        <v>0.26740000000000003</v>
      </c>
      <c r="G206" s="27">
        <f t="shared" si="10"/>
        <v>4.0873999999999997</v>
      </c>
      <c r="H206" s="26" t="s">
        <v>35</v>
      </c>
      <c r="I206" s="26" t="s">
        <v>344</v>
      </c>
      <c r="J206" s="26"/>
    </row>
    <row r="207" spans="1:10" x14ac:dyDescent="0.25">
      <c r="A207" s="20" t="s">
        <v>339</v>
      </c>
      <c r="B207" s="25" t="s">
        <v>355</v>
      </c>
      <c r="C207" s="26" t="s">
        <v>15</v>
      </c>
      <c r="D207" s="26">
        <v>8010</v>
      </c>
      <c r="E207" s="27">
        <v>7.53</v>
      </c>
      <c r="F207" s="23">
        <f t="shared" si="11"/>
        <v>0.52710000000000001</v>
      </c>
      <c r="G207" s="27">
        <f t="shared" si="10"/>
        <v>8.0571000000000002</v>
      </c>
      <c r="H207" s="26" t="s">
        <v>35</v>
      </c>
      <c r="I207" s="26" t="s">
        <v>344</v>
      </c>
      <c r="J207" s="26"/>
    </row>
    <row r="208" spans="1:10" x14ac:dyDescent="0.25">
      <c r="A208" s="20" t="s">
        <v>339</v>
      </c>
      <c r="B208" s="25" t="s">
        <v>356</v>
      </c>
      <c r="C208" s="26" t="s">
        <v>15</v>
      </c>
      <c r="D208" s="26">
        <v>8013</v>
      </c>
      <c r="E208" s="27">
        <v>5.56</v>
      </c>
      <c r="F208" s="23">
        <f t="shared" si="11"/>
        <v>0.38919999999999999</v>
      </c>
      <c r="G208" s="27">
        <f t="shared" si="10"/>
        <v>5.9491999999999994</v>
      </c>
      <c r="H208" s="26" t="s">
        <v>35</v>
      </c>
      <c r="I208" s="26" t="s">
        <v>344</v>
      </c>
      <c r="J208" s="26"/>
    </row>
    <row r="209" spans="1:10" x14ac:dyDescent="0.25">
      <c r="A209" s="20" t="s">
        <v>357</v>
      </c>
      <c r="B209" s="21" t="s">
        <v>176</v>
      </c>
      <c r="C209" s="22" t="s">
        <v>15</v>
      </c>
      <c r="D209" s="22">
        <v>9527</v>
      </c>
      <c r="E209" s="23">
        <v>61</v>
      </c>
      <c r="F209" s="23">
        <f t="shared" si="11"/>
        <v>4.2700000000000005</v>
      </c>
      <c r="G209" s="23">
        <f t="shared" si="10"/>
        <v>65.27</v>
      </c>
      <c r="H209" s="22" t="s">
        <v>177</v>
      </c>
      <c r="I209" s="22" t="s">
        <v>178</v>
      </c>
      <c r="J209" s="22"/>
    </row>
    <row r="210" spans="1:10" x14ac:dyDescent="0.25">
      <c r="A210" s="20" t="s">
        <v>357</v>
      </c>
      <c r="B210" s="89" t="s">
        <v>626</v>
      </c>
      <c r="C210" s="90" t="s">
        <v>625</v>
      </c>
      <c r="D210" s="90">
        <v>1108</v>
      </c>
      <c r="E210" s="91">
        <v>20.059999999999999</v>
      </c>
      <c r="F210" s="91">
        <f t="shared" si="11"/>
        <v>1.4042000000000001</v>
      </c>
      <c r="G210" s="91">
        <f t="shared" si="10"/>
        <v>21.464199999999998</v>
      </c>
      <c r="H210" s="90" t="s">
        <v>340</v>
      </c>
      <c r="I210" s="90" t="s">
        <v>178</v>
      </c>
      <c r="J210" s="90"/>
    </row>
    <row r="211" spans="1:10" x14ac:dyDescent="0.25">
      <c r="A211" s="20" t="s">
        <v>360</v>
      </c>
      <c r="B211" s="21" t="s">
        <v>361</v>
      </c>
      <c r="C211" s="22" t="s">
        <v>362</v>
      </c>
      <c r="D211" s="22">
        <v>3033</v>
      </c>
      <c r="E211" s="23">
        <v>116.5</v>
      </c>
      <c r="F211" s="23">
        <f t="shared" si="11"/>
        <v>8.1550000000000011</v>
      </c>
      <c r="G211" s="23">
        <f t="shared" ref="G211:G268" si="12">SUM(E211:F211)</f>
        <v>124.655</v>
      </c>
      <c r="H211" s="22" t="s">
        <v>35</v>
      </c>
      <c r="I211" s="22" t="s">
        <v>363</v>
      </c>
      <c r="J211" s="22"/>
    </row>
    <row r="212" spans="1:10" x14ac:dyDescent="0.25">
      <c r="A212" s="20" t="s">
        <v>357</v>
      </c>
      <c r="B212" s="21" t="s">
        <v>364</v>
      </c>
      <c r="C212" s="22" t="s">
        <v>15</v>
      </c>
      <c r="D212" s="22" t="s">
        <v>365</v>
      </c>
      <c r="E212" s="23">
        <v>23.11</v>
      </c>
      <c r="F212" s="23">
        <f t="shared" si="11"/>
        <v>1.6177000000000001</v>
      </c>
      <c r="G212" s="23">
        <f t="shared" si="12"/>
        <v>24.727699999999999</v>
      </c>
      <c r="H212" s="22" t="s">
        <v>35</v>
      </c>
      <c r="I212" s="22" t="s">
        <v>363</v>
      </c>
      <c r="J212" s="22"/>
    </row>
    <row r="213" spans="1:10" x14ac:dyDescent="0.25">
      <c r="A213" s="20" t="s">
        <v>357</v>
      </c>
      <c r="B213" s="21" t="s">
        <v>366</v>
      </c>
      <c r="C213" s="22" t="s">
        <v>367</v>
      </c>
      <c r="D213" s="22" t="s">
        <v>368</v>
      </c>
      <c r="E213" s="23">
        <v>15.25</v>
      </c>
      <c r="F213" s="23">
        <f t="shared" si="11"/>
        <v>1.0675000000000001</v>
      </c>
      <c r="G213" s="23">
        <f>SUM(E213:F213)</f>
        <v>16.317499999999999</v>
      </c>
      <c r="H213" s="22" t="s">
        <v>35</v>
      </c>
      <c r="I213" s="22" t="s">
        <v>363</v>
      </c>
      <c r="J213" s="22"/>
    </row>
    <row r="214" spans="1:10" x14ac:dyDescent="0.25">
      <c r="A214" s="20" t="s">
        <v>357</v>
      </c>
      <c r="B214" s="21" t="s">
        <v>187</v>
      </c>
      <c r="C214" s="22" t="s">
        <v>15</v>
      </c>
      <c r="D214" s="22" t="s">
        <v>129</v>
      </c>
      <c r="E214" s="23">
        <v>28.67</v>
      </c>
      <c r="F214" s="23">
        <f t="shared" si="11"/>
        <v>2.0069000000000004</v>
      </c>
      <c r="G214" s="23">
        <f t="shared" si="12"/>
        <v>30.676900000000003</v>
      </c>
      <c r="H214" s="22" t="s">
        <v>35</v>
      </c>
      <c r="I214" s="22" t="s">
        <v>363</v>
      </c>
      <c r="J214" s="22"/>
    </row>
    <row r="215" spans="1:10" x14ac:dyDescent="0.25">
      <c r="A215" s="20" t="s">
        <v>357</v>
      </c>
      <c r="B215" s="21" t="s">
        <v>194</v>
      </c>
      <c r="C215" s="22" t="s">
        <v>367</v>
      </c>
      <c r="D215" s="22">
        <v>3012</v>
      </c>
      <c r="E215" s="23">
        <v>12.6</v>
      </c>
      <c r="F215" s="23">
        <f t="shared" si="11"/>
        <v>0.88200000000000001</v>
      </c>
      <c r="G215" s="23">
        <f t="shared" si="12"/>
        <v>13.481999999999999</v>
      </c>
      <c r="H215" s="22" t="s">
        <v>35</v>
      </c>
      <c r="I215" s="22" t="s">
        <v>363</v>
      </c>
      <c r="J215" s="22"/>
    </row>
    <row r="216" spans="1:10" x14ac:dyDescent="0.25">
      <c r="A216" s="20" t="s">
        <v>369</v>
      </c>
      <c r="B216" s="21" t="s">
        <v>176</v>
      </c>
      <c r="C216" s="22" t="s">
        <v>15</v>
      </c>
      <c r="D216" s="22">
        <v>9527</v>
      </c>
      <c r="E216" s="23">
        <v>61</v>
      </c>
      <c r="F216" s="23">
        <f t="shared" si="11"/>
        <v>4.2700000000000005</v>
      </c>
      <c r="G216" s="23">
        <v>64.66</v>
      </c>
      <c r="H216" s="22" t="s">
        <v>340</v>
      </c>
      <c r="I216" s="22" t="s">
        <v>178</v>
      </c>
      <c r="J216" s="22" t="s">
        <v>341</v>
      </c>
    </row>
    <row r="217" spans="1:10" x14ac:dyDescent="0.25">
      <c r="A217" s="92" t="s">
        <v>369</v>
      </c>
      <c r="B217" s="93" t="s">
        <v>632</v>
      </c>
      <c r="C217" s="94" t="s">
        <v>633</v>
      </c>
      <c r="D217" s="94">
        <v>9633</v>
      </c>
      <c r="E217" s="95">
        <v>108.05</v>
      </c>
      <c r="F217" s="95">
        <f t="shared" si="11"/>
        <v>7.5635000000000003</v>
      </c>
      <c r="G217" s="95">
        <f t="shared" si="12"/>
        <v>115.6135</v>
      </c>
      <c r="H217" s="94" t="s">
        <v>30</v>
      </c>
      <c r="I217" s="94" t="s">
        <v>372</v>
      </c>
      <c r="J217" s="94" t="s">
        <v>637</v>
      </c>
    </row>
    <row r="218" spans="1:10" x14ac:dyDescent="0.25">
      <c r="A218" s="92" t="s">
        <v>369</v>
      </c>
      <c r="B218" s="93" t="s">
        <v>631</v>
      </c>
      <c r="C218" s="94" t="s">
        <v>634</v>
      </c>
      <c r="D218" s="94">
        <v>9634</v>
      </c>
      <c r="E218" s="95">
        <v>59</v>
      </c>
      <c r="F218" s="95">
        <f t="shared" si="11"/>
        <v>4.1300000000000008</v>
      </c>
      <c r="G218" s="95">
        <f t="shared" si="12"/>
        <v>63.13</v>
      </c>
      <c r="H218" s="94" t="s">
        <v>30</v>
      </c>
      <c r="I218" s="94" t="s">
        <v>372</v>
      </c>
      <c r="J218" s="94" t="s">
        <v>637</v>
      </c>
    </row>
    <row r="219" spans="1:10" x14ac:dyDescent="0.25">
      <c r="A219" s="92" t="s">
        <v>369</v>
      </c>
      <c r="B219" s="93" t="s">
        <v>636</v>
      </c>
      <c r="C219" s="98" t="s">
        <v>635</v>
      </c>
      <c r="D219" s="94">
        <v>9400</v>
      </c>
      <c r="E219" s="95">
        <v>137.76</v>
      </c>
      <c r="F219" s="95">
        <f t="shared" si="11"/>
        <v>9.6432000000000002</v>
      </c>
      <c r="G219" s="95">
        <f t="shared" si="12"/>
        <v>147.4032</v>
      </c>
      <c r="H219" s="94" t="s">
        <v>30</v>
      </c>
      <c r="I219" s="94" t="s">
        <v>372</v>
      </c>
      <c r="J219" s="94" t="s">
        <v>637</v>
      </c>
    </row>
    <row r="220" spans="1:10" x14ac:dyDescent="0.25">
      <c r="A220" s="92" t="s">
        <v>369</v>
      </c>
      <c r="B220" s="93" t="s">
        <v>376</v>
      </c>
      <c r="C220" s="94" t="s">
        <v>377</v>
      </c>
      <c r="D220" s="94">
        <v>9840</v>
      </c>
      <c r="E220" s="95">
        <v>57.43</v>
      </c>
      <c r="F220" s="95">
        <f t="shared" si="11"/>
        <v>4.0201000000000002</v>
      </c>
      <c r="G220" s="95">
        <f t="shared" si="12"/>
        <v>61.450099999999999</v>
      </c>
      <c r="H220" s="94" t="s">
        <v>68</v>
      </c>
      <c r="I220" s="94" t="s">
        <v>372</v>
      </c>
      <c r="J220" s="94" t="s">
        <v>378</v>
      </c>
    </row>
    <row r="221" spans="1:10" x14ac:dyDescent="0.25">
      <c r="A221" s="20" t="s">
        <v>369</v>
      </c>
      <c r="B221" s="21" t="s">
        <v>379</v>
      </c>
      <c r="C221" s="22" t="s">
        <v>15</v>
      </c>
      <c r="D221" s="22">
        <v>9565</v>
      </c>
      <c r="E221" s="23">
        <v>24.4</v>
      </c>
      <c r="F221" s="23">
        <f t="shared" si="11"/>
        <v>1.708</v>
      </c>
      <c r="G221" s="23">
        <f t="shared" si="12"/>
        <v>26.107999999999997</v>
      </c>
      <c r="H221" s="22" t="s">
        <v>35</v>
      </c>
      <c r="I221" s="22" t="s">
        <v>372</v>
      </c>
      <c r="J221" s="22" t="s">
        <v>373</v>
      </c>
    </row>
    <row r="222" spans="1:10" x14ac:dyDescent="0.25">
      <c r="A222" s="20" t="s">
        <v>369</v>
      </c>
      <c r="B222" s="21" t="s">
        <v>380</v>
      </c>
      <c r="C222" s="22" t="s">
        <v>15</v>
      </c>
      <c r="D222" s="22" t="s">
        <v>186</v>
      </c>
      <c r="E222" s="23">
        <v>17.54</v>
      </c>
      <c r="F222" s="23">
        <f t="shared" si="11"/>
        <v>1.2278</v>
      </c>
      <c r="G222" s="23">
        <f t="shared" si="12"/>
        <v>18.767799999999998</v>
      </c>
      <c r="H222" s="22" t="s">
        <v>35</v>
      </c>
      <c r="I222" s="22" t="s">
        <v>372</v>
      </c>
      <c r="J222" s="22" t="s">
        <v>373</v>
      </c>
    </row>
    <row r="223" spans="1:10" x14ac:dyDescent="0.25">
      <c r="A223" s="20" t="s">
        <v>369</v>
      </c>
      <c r="B223" s="21" t="s">
        <v>187</v>
      </c>
      <c r="C223" s="22" t="s">
        <v>15</v>
      </c>
      <c r="D223" s="22" t="s">
        <v>129</v>
      </c>
      <c r="E223" s="23">
        <v>28.67</v>
      </c>
      <c r="F223" s="23">
        <f t="shared" si="11"/>
        <v>2.0069000000000004</v>
      </c>
      <c r="G223" s="23">
        <f t="shared" si="12"/>
        <v>30.676900000000003</v>
      </c>
      <c r="H223" s="22" t="s">
        <v>35</v>
      </c>
      <c r="I223" s="22" t="s">
        <v>372</v>
      </c>
      <c r="J223" s="22" t="s">
        <v>381</v>
      </c>
    </row>
    <row r="224" spans="1:10" x14ac:dyDescent="0.25">
      <c r="A224" s="20" t="s">
        <v>382</v>
      </c>
      <c r="B224" s="84" t="s">
        <v>626</v>
      </c>
      <c r="C224" s="85" t="s">
        <v>625</v>
      </c>
      <c r="D224" s="85">
        <v>1108</v>
      </c>
      <c r="E224" s="80">
        <v>20.059999999999999</v>
      </c>
      <c r="F224" s="80">
        <f t="shared" si="11"/>
        <v>1.4042000000000001</v>
      </c>
      <c r="G224" s="80">
        <f t="shared" si="12"/>
        <v>21.464199999999998</v>
      </c>
      <c r="H224" s="85" t="s">
        <v>383</v>
      </c>
      <c r="I224" s="85" t="s">
        <v>178</v>
      </c>
      <c r="J224" s="85" t="s">
        <v>384</v>
      </c>
    </row>
    <row r="225" spans="1:10" x14ac:dyDescent="0.25">
      <c r="A225" s="20" t="s">
        <v>382</v>
      </c>
      <c r="B225" s="84" t="s">
        <v>627</v>
      </c>
      <c r="C225" s="85" t="s">
        <v>615</v>
      </c>
      <c r="D225" s="85">
        <v>9012</v>
      </c>
      <c r="E225" s="80">
        <v>447.56</v>
      </c>
      <c r="F225" s="80">
        <f t="shared" si="11"/>
        <v>31.329200000000004</v>
      </c>
      <c r="G225" s="80">
        <f t="shared" si="12"/>
        <v>478.88920000000002</v>
      </c>
      <c r="H225" s="85" t="s">
        <v>383</v>
      </c>
      <c r="I225" s="85" t="s">
        <v>616</v>
      </c>
      <c r="J225" s="85" t="s">
        <v>384</v>
      </c>
    </row>
    <row r="226" spans="1:10" x14ac:dyDescent="0.25">
      <c r="A226" s="20" t="s">
        <v>382</v>
      </c>
      <c r="B226" s="84" t="s">
        <v>644</v>
      </c>
      <c r="C226" s="85" t="s">
        <v>645</v>
      </c>
      <c r="D226" s="85">
        <v>9297</v>
      </c>
      <c r="E226" s="80">
        <v>67.040000000000006</v>
      </c>
      <c r="F226" s="80">
        <f t="shared" si="11"/>
        <v>4.692800000000001</v>
      </c>
      <c r="G226" s="80">
        <f t="shared" si="12"/>
        <v>71.732800000000012</v>
      </c>
      <c r="H226" s="85" t="s">
        <v>387</v>
      </c>
      <c r="I226" s="85" t="s">
        <v>388</v>
      </c>
      <c r="J226" s="85" t="s">
        <v>384</v>
      </c>
    </row>
    <row r="227" spans="1:10" x14ac:dyDescent="0.25">
      <c r="A227" s="20" t="s">
        <v>382</v>
      </c>
      <c r="B227" s="84" t="s">
        <v>391</v>
      </c>
      <c r="C227" s="85" t="s">
        <v>15</v>
      </c>
      <c r="D227" s="85" t="s">
        <v>392</v>
      </c>
      <c r="E227" s="80">
        <v>23.11</v>
      </c>
      <c r="F227" s="80">
        <f>E227*0.07</f>
        <v>1.6177000000000001</v>
      </c>
      <c r="G227" s="80">
        <f>SUM(E227:F227)</f>
        <v>24.727699999999999</v>
      </c>
      <c r="H227" s="85" t="s">
        <v>393</v>
      </c>
      <c r="I227" s="85" t="s">
        <v>394</v>
      </c>
      <c r="J227" s="85" t="s">
        <v>384</v>
      </c>
    </row>
    <row r="228" spans="1:10" x14ac:dyDescent="0.25">
      <c r="A228" s="20" t="s">
        <v>382</v>
      </c>
      <c r="B228" s="96" t="s">
        <v>395</v>
      </c>
      <c r="C228" s="85" t="s">
        <v>15</v>
      </c>
      <c r="D228" s="85" t="s">
        <v>396</v>
      </c>
      <c r="E228" s="80">
        <v>13.42</v>
      </c>
      <c r="F228" s="80">
        <f>E228*0.07</f>
        <v>0.93940000000000012</v>
      </c>
      <c r="G228" s="80">
        <f>SUM(E228:F228)</f>
        <v>14.359400000000001</v>
      </c>
      <c r="H228" s="85" t="s">
        <v>393</v>
      </c>
      <c r="I228" s="85" t="s">
        <v>397</v>
      </c>
      <c r="J228" s="85" t="s">
        <v>384</v>
      </c>
    </row>
    <row r="229" spans="1:10" x14ac:dyDescent="0.25">
      <c r="A229" s="20" t="s">
        <v>382</v>
      </c>
      <c r="B229" s="97" t="s">
        <v>617</v>
      </c>
      <c r="C229" s="85" t="s">
        <v>618</v>
      </c>
      <c r="D229" s="85">
        <v>10051</v>
      </c>
      <c r="E229" s="80">
        <v>51.64</v>
      </c>
      <c r="F229" s="80">
        <f t="shared" si="11"/>
        <v>3.6148000000000002</v>
      </c>
      <c r="G229" s="80">
        <f t="shared" si="12"/>
        <v>55.254800000000003</v>
      </c>
      <c r="H229" s="85" t="s">
        <v>387</v>
      </c>
      <c r="I229" s="85" t="s">
        <v>390</v>
      </c>
      <c r="J229" s="85" t="s">
        <v>400</v>
      </c>
    </row>
    <row r="230" spans="1:10" x14ac:dyDescent="0.25">
      <c r="A230" s="20" t="s">
        <v>382</v>
      </c>
      <c r="B230" s="21" t="s">
        <v>405</v>
      </c>
      <c r="C230" s="22" t="s">
        <v>406</v>
      </c>
      <c r="D230" s="22">
        <v>9907</v>
      </c>
      <c r="E230" s="23">
        <v>53.35</v>
      </c>
      <c r="F230" s="23">
        <f t="shared" si="11"/>
        <v>3.7345000000000006</v>
      </c>
      <c r="G230" s="23">
        <f t="shared" si="12"/>
        <v>57.084500000000006</v>
      </c>
      <c r="H230" s="22" t="s">
        <v>387</v>
      </c>
      <c r="I230" s="22" t="s">
        <v>390</v>
      </c>
      <c r="J230" s="22" t="s">
        <v>407</v>
      </c>
    </row>
    <row r="231" spans="1:10" x14ac:dyDescent="0.25">
      <c r="A231" s="20" t="s">
        <v>382</v>
      </c>
      <c r="B231" s="21" t="s">
        <v>410</v>
      </c>
      <c r="C231" s="22" t="s">
        <v>411</v>
      </c>
      <c r="D231" s="22">
        <v>9489</v>
      </c>
      <c r="E231" s="23">
        <v>79.28</v>
      </c>
      <c r="F231" s="23">
        <f>E231*0.07</f>
        <v>5.5496000000000008</v>
      </c>
      <c r="G231" s="23">
        <f>SUM(E231:F231)</f>
        <v>84.829599999999999</v>
      </c>
      <c r="H231" s="22" t="s">
        <v>412</v>
      </c>
      <c r="I231" s="22" t="s">
        <v>390</v>
      </c>
      <c r="J231" s="22" t="s">
        <v>413</v>
      </c>
    </row>
    <row r="232" spans="1:10" x14ac:dyDescent="0.25">
      <c r="A232" s="20" t="s">
        <v>382</v>
      </c>
      <c r="B232" s="21" t="s">
        <v>586</v>
      </c>
      <c r="C232" s="22" t="s">
        <v>588</v>
      </c>
      <c r="D232" s="22">
        <v>9914</v>
      </c>
      <c r="E232" s="23">
        <v>104.16</v>
      </c>
      <c r="F232" s="23">
        <f t="shared" si="11"/>
        <v>7.2912000000000008</v>
      </c>
      <c r="G232" s="23">
        <f t="shared" si="12"/>
        <v>111.4512</v>
      </c>
      <c r="H232" s="22" t="s">
        <v>412</v>
      </c>
      <c r="I232" s="22" t="s">
        <v>390</v>
      </c>
      <c r="J232" s="22" t="s">
        <v>416</v>
      </c>
    </row>
    <row r="233" spans="1:10" x14ac:dyDescent="0.25">
      <c r="A233" s="20" t="s">
        <v>382</v>
      </c>
      <c r="B233" s="21" t="s">
        <v>587</v>
      </c>
      <c r="C233" s="22" t="s">
        <v>589</v>
      </c>
      <c r="D233" s="22">
        <v>9915</v>
      </c>
      <c r="E233" s="23">
        <v>40.06</v>
      </c>
      <c r="F233" s="23">
        <f t="shared" si="11"/>
        <v>2.8042000000000002</v>
      </c>
      <c r="G233" s="23">
        <f t="shared" si="12"/>
        <v>42.864200000000004</v>
      </c>
      <c r="H233" s="22" t="s">
        <v>412</v>
      </c>
      <c r="I233" s="22" t="s">
        <v>390</v>
      </c>
      <c r="J233" s="22" t="s">
        <v>416</v>
      </c>
    </row>
    <row r="234" spans="1:10" x14ac:dyDescent="0.25">
      <c r="A234" s="20" t="s">
        <v>382</v>
      </c>
      <c r="B234" s="21" t="s">
        <v>419</v>
      </c>
      <c r="C234" s="22" t="s">
        <v>420</v>
      </c>
      <c r="D234" s="22">
        <v>9553</v>
      </c>
      <c r="E234" s="23">
        <v>112.19</v>
      </c>
      <c r="F234" s="23">
        <f t="shared" si="11"/>
        <v>7.8533000000000008</v>
      </c>
      <c r="G234" s="23">
        <f t="shared" si="12"/>
        <v>120.0433</v>
      </c>
      <c r="H234" s="22" t="s">
        <v>421</v>
      </c>
      <c r="I234" s="22" t="s">
        <v>390</v>
      </c>
      <c r="J234" s="22" t="s">
        <v>422</v>
      </c>
    </row>
    <row r="235" spans="1:10" x14ac:dyDescent="0.25">
      <c r="A235" s="20" t="s">
        <v>382</v>
      </c>
      <c r="B235" s="21" t="s">
        <v>423</v>
      </c>
      <c r="C235" s="22" t="s">
        <v>15</v>
      </c>
      <c r="D235" s="22" t="s">
        <v>424</v>
      </c>
      <c r="E235" s="23">
        <v>27.39</v>
      </c>
      <c r="F235" s="23">
        <f t="shared" si="11"/>
        <v>1.9173000000000002</v>
      </c>
      <c r="G235" s="23">
        <f t="shared" si="12"/>
        <v>29.307300000000001</v>
      </c>
      <c r="H235" s="22" t="s">
        <v>387</v>
      </c>
      <c r="I235" s="22" t="s">
        <v>397</v>
      </c>
      <c r="J235" s="22"/>
    </row>
    <row r="236" spans="1:10" x14ac:dyDescent="0.25">
      <c r="A236" s="20" t="s">
        <v>382</v>
      </c>
      <c r="B236" s="21" t="s">
        <v>425</v>
      </c>
      <c r="C236" s="22" t="s">
        <v>15</v>
      </c>
      <c r="D236" s="22">
        <v>9460</v>
      </c>
      <c r="E236" s="23">
        <v>35.14</v>
      </c>
      <c r="F236" s="23">
        <f t="shared" si="11"/>
        <v>2.4598000000000004</v>
      </c>
      <c r="G236" s="23">
        <f t="shared" si="12"/>
        <v>37.599800000000002</v>
      </c>
      <c r="H236" s="22" t="s">
        <v>387</v>
      </c>
      <c r="I236" s="22" t="s">
        <v>397</v>
      </c>
      <c r="J236" s="22"/>
    </row>
    <row r="237" spans="1:10" x14ac:dyDescent="0.25">
      <c r="A237" s="20" t="s">
        <v>382</v>
      </c>
      <c r="B237" s="21" t="s">
        <v>194</v>
      </c>
      <c r="C237" s="22" t="s">
        <v>15</v>
      </c>
      <c r="D237" s="22">
        <v>3012</v>
      </c>
      <c r="E237" s="23">
        <v>12.6</v>
      </c>
      <c r="F237" s="23">
        <f t="shared" si="11"/>
        <v>0.88200000000000001</v>
      </c>
      <c r="G237" s="23">
        <f t="shared" si="12"/>
        <v>13.481999999999999</v>
      </c>
      <c r="H237" s="22" t="s">
        <v>387</v>
      </c>
      <c r="I237" s="22" t="s">
        <v>394</v>
      </c>
      <c r="J237" s="22"/>
    </row>
    <row r="238" spans="1:10" x14ac:dyDescent="0.25">
      <c r="A238" s="20" t="s">
        <v>382</v>
      </c>
      <c r="B238" s="21" t="s">
        <v>426</v>
      </c>
      <c r="C238" s="22" t="s">
        <v>15</v>
      </c>
      <c r="D238" s="22">
        <v>8012</v>
      </c>
      <c r="E238" s="23">
        <v>3.82</v>
      </c>
      <c r="F238" s="23">
        <f t="shared" si="11"/>
        <v>0.26740000000000003</v>
      </c>
      <c r="G238" s="23">
        <f t="shared" si="12"/>
        <v>4.0873999999999997</v>
      </c>
      <c r="H238" s="22" t="s">
        <v>387</v>
      </c>
      <c r="I238" s="22" t="s">
        <v>394</v>
      </c>
      <c r="J238" s="22"/>
    </row>
    <row r="239" spans="1:10" x14ac:dyDescent="0.25">
      <c r="A239" s="20" t="s">
        <v>382</v>
      </c>
      <c r="B239" s="21" t="s">
        <v>427</v>
      </c>
      <c r="C239" s="22" t="s">
        <v>15</v>
      </c>
      <c r="D239" s="22">
        <v>3013</v>
      </c>
      <c r="E239" s="23">
        <v>5.47</v>
      </c>
      <c r="F239" s="23">
        <f t="shared" si="11"/>
        <v>0.38290000000000002</v>
      </c>
      <c r="G239" s="23">
        <f t="shared" si="12"/>
        <v>5.8529</v>
      </c>
      <c r="H239" s="22" t="s">
        <v>387</v>
      </c>
      <c r="I239" s="22" t="s">
        <v>394</v>
      </c>
      <c r="J239" s="22"/>
    </row>
    <row r="240" spans="1:10" x14ac:dyDescent="0.25">
      <c r="A240" s="20" t="s">
        <v>382</v>
      </c>
      <c r="B240" s="21" t="s">
        <v>428</v>
      </c>
      <c r="C240" s="22" t="s">
        <v>15</v>
      </c>
      <c r="D240" s="22">
        <v>9289</v>
      </c>
      <c r="E240" s="23">
        <v>11.46</v>
      </c>
      <c r="F240" s="23">
        <f t="shared" si="11"/>
        <v>0.80220000000000014</v>
      </c>
      <c r="G240" s="23">
        <f t="shared" si="12"/>
        <v>12.262200000000002</v>
      </c>
      <c r="H240" s="22" t="s">
        <v>421</v>
      </c>
      <c r="I240" s="22" t="s">
        <v>429</v>
      </c>
      <c r="J240" s="22" t="s">
        <v>273</v>
      </c>
    </row>
    <row r="241" spans="1:10" x14ac:dyDescent="0.25">
      <c r="A241" s="20" t="s">
        <v>382</v>
      </c>
      <c r="B241" s="21" t="s">
        <v>430</v>
      </c>
      <c r="C241" s="22" t="s">
        <v>15</v>
      </c>
      <c r="D241" s="22">
        <v>3512</v>
      </c>
      <c r="E241" s="23">
        <v>8.25</v>
      </c>
      <c r="F241" s="23">
        <f t="shared" si="11"/>
        <v>0.57750000000000001</v>
      </c>
      <c r="G241" s="23">
        <f t="shared" si="12"/>
        <v>8.8275000000000006</v>
      </c>
      <c r="H241" s="22" t="s">
        <v>421</v>
      </c>
      <c r="I241" s="22" t="s">
        <v>429</v>
      </c>
      <c r="J241" s="22"/>
    </row>
    <row r="242" spans="1:10" x14ac:dyDescent="0.25">
      <c r="A242" s="20" t="s">
        <v>382</v>
      </c>
      <c r="B242" s="21" t="s">
        <v>431</v>
      </c>
      <c r="C242" s="22" t="s">
        <v>15</v>
      </c>
      <c r="D242" s="22">
        <v>9758</v>
      </c>
      <c r="E242" s="23">
        <v>5.49</v>
      </c>
      <c r="F242" s="23">
        <f t="shared" si="11"/>
        <v>0.38430000000000003</v>
      </c>
      <c r="G242" s="23">
        <f t="shared" si="12"/>
        <v>5.8742999999999999</v>
      </c>
      <c r="H242" s="22" t="s">
        <v>421</v>
      </c>
      <c r="I242" s="22" t="s">
        <v>429</v>
      </c>
      <c r="J242" s="22"/>
    </row>
    <row r="243" spans="1:10" x14ac:dyDescent="0.25">
      <c r="A243" s="20" t="s">
        <v>382</v>
      </c>
      <c r="B243" s="21" t="s">
        <v>432</v>
      </c>
      <c r="C243" s="22" t="s">
        <v>15</v>
      </c>
      <c r="D243" s="22">
        <v>9606</v>
      </c>
      <c r="E243" s="23">
        <v>38.869999999999997</v>
      </c>
      <c r="F243" s="23">
        <f t="shared" si="11"/>
        <v>2.7208999999999999</v>
      </c>
      <c r="G243" s="23">
        <f t="shared" si="12"/>
        <v>41.590899999999998</v>
      </c>
      <c r="H243" s="22" t="s">
        <v>421</v>
      </c>
      <c r="I243" s="22" t="s">
        <v>429</v>
      </c>
      <c r="J243" s="22"/>
    </row>
    <row r="244" spans="1:10" x14ac:dyDescent="0.25">
      <c r="A244" s="20" t="s">
        <v>382</v>
      </c>
      <c r="B244" s="21" t="s">
        <v>433</v>
      </c>
      <c r="C244" s="22" t="s">
        <v>434</v>
      </c>
      <c r="D244" s="22">
        <v>3505</v>
      </c>
      <c r="E244" s="23">
        <v>62.83</v>
      </c>
      <c r="F244" s="23">
        <f t="shared" si="11"/>
        <v>4.3981000000000003</v>
      </c>
      <c r="G244" s="23">
        <f t="shared" si="12"/>
        <v>67.228099999999998</v>
      </c>
      <c r="H244" s="22" t="s">
        <v>207</v>
      </c>
      <c r="I244" s="22" t="s">
        <v>394</v>
      </c>
      <c r="J244" s="22"/>
    </row>
    <row r="245" spans="1:10" x14ac:dyDescent="0.25">
      <c r="A245" s="20" t="s">
        <v>435</v>
      </c>
      <c r="B245" s="21" t="s">
        <v>436</v>
      </c>
      <c r="C245" s="22" t="s">
        <v>437</v>
      </c>
      <c r="D245" s="22">
        <v>9747</v>
      </c>
      <c r="E245" s="23">
        <v>106.94</v>
      </c>
      <c r="F245" s="23">
        <f t="shared" si="11"/>
        <v>7.4858000000000002</v>
      </c>
      <c r="G245" s="23">
        <f>SUM(E245:F245)</f>
        <v>114.4258</v>
      </c>
      <c r="H245" s="22" t="s">
        <v>132</v>
      </c>
      <c r="I245" s="22" t="s">
        <v>438</v>
      </c>
      <c r="J245" s="22"/>
    </row>
    <row r="246" spans="1:10" x14ac:dyDescent="0.25">
      <c r="A246" s="20" t="s">
        <v>439</v>
      </c>
      <c r="B246" s="89" t="s">
        <v>605</v>
      </c>
      <c r="C246" s="90" t="s">
        <v>607</v>
      </c>
      <c r="D246" s="90">
        <v>9660</v>
      </c>
      <c r="E246" s="91">
        <v>108.59</v>
      </c>
      <c r="F246" s="91">
        <f t="shared" si="11"/>
        <v>7.6013000000000011</v>
      </c>
      <c r="G246" s="91">
        <f t="shared" si="12"/>
        <v>116.1913</v>
      </c>
      <c r="H246" s="90" t="s">
        <v>30</v>
      </c>
      <c r="I246" s="90" t="s">
        <v>440</v>
      </c>
      <c r="J246" s="90"/>
    </row>
    <row r="247" spans="1:10" x14ac:dyDescent="0.25">
      <c r="A247" s="20" t="s">
        <v>439</v>
      </c>
      <c r="B247" s="89" t="s">
        <v>606</v>
      </c>
      <c r="C247" s="90" t="s">
        <v>608</v>
      </c>
      <c r="D247" s="90">
        <v>9661</v>
      </c>
      <c r="E247" s="91">
        <v>26.82</v>
      </c>
      <c r="F247" s="91">
        <f t="shared" si="11"/>
        <v>1.8774000000000002</v>
      </c>
      <c r="G247" s="91">
        <f t="shared" si="12"/>
        <v>28.697400000000002</v>
      </c>
      <c r="H247" s="90" t="s">
        <v>30</v>
      </c>
      <c r="I247" s="90" t="s">
        <v>440</v>
      </c>
      <c r="J247" s="90"/>
    </row>
    <row r="248" spans="1:10" x14ac:dyDescent="0.25">
      <c r="A248" s="20" t="s">
        <v>439</v>
      </c>
      <c r="B248" s="89" t="s">
        <v>609</v>
      </c>
      <c r="C248" s="90" t="s">
        <v>610</v>
      </c>
      <c r="D248" s="90">
        <v>9722</v>
      </c>
      <c r="E248" s="91">
        <v>57.2</v>
      </c>
      <c r="F248" s="91">
        <f t="shared" si="11"/>
        <v>4.0040000000000004</v>
      </c>
      <c r="G248" s="91">
        <f t="shared" si="12"/>
        <v>61.204000000000001</v>
      </c>
      <c r="H248" s="90" t="s">
        <v>30</v>
      </c>
      <c r="I248" s="90" t="s">
        <v>440</v>
      </c>
      <c r="J248" s="90"/>
    </row>
    <row r="249" spans="1:10" x14ac:dyDescent="0.25">
      <c r="A249" s="20" t="s">
        <v>439</v>
      </c>
      <c r="B249" s="25" t="s">
        <v>150</v>
      </c>
      <c r="C249" s="26" t="s">
        <v>139</v>
      </c>
      <c r="D249" s="26">
        <v>9898</v>
      </c>
      <c r="E249" s="23">
        <v>45</v>
      </c>
      <c r="F249" s="23">
        <f>E249*0.07</f>
        <v>3.1500000000000004</v>
      </c>
      <c r="G249" s="27">
        <f>SUM(E249:F249)</f>
        <v>48.15</v>
      </c>
      <c r="H249" s="26" t="s">
        <v>30</v>
      </c>
      <c r="I249" s="26" t="s">
        <v>440</v>
      </c>
      <c r="J249" s="26"/>
    </row>
    <row r="250" spans="1:10" x14ac:dyDescent="0.25">
      <c r="A250" s="20" t="s">
        <v>439</v>
      </c>
      <c r="B250" s="21" t="s">
        <v>585</v>
      </c>
      <c r="C250" s="26" t="s">
        <v>15</v>
      </c>
      <c r="D250" s="26">
        <v>9940</v>
      </c>
      <c r="E250" s="23">
        <v>13.37</v>
      </c>
      <c r="F250" s="23">
        <f>E250*0.07</f>
        <v>0.93590000000000007</v>
      </c>
      <c r="G250" s="27">
        <f>SUM(E250:F250)</f>
        <v>14.305899999999999</v>
      </c>
      <c r="H250" s="26" t="s">
        <v>30</v>
      </c>
      <c r="I250" s="26" t="s">
        <v>440</v>
      </c>
      <c r="J250" s="26"/>
    </row>
    <row r="251" spans="1:10" x14ac:dyDescent="0.25">
      <c r="A251" s="20" t="s">
        <v>439</v>
      </c>
      <c r="B251" s="86" t="s">
        <v>613</v>
      </c>
      <c r="C251" s="87" t="s">
        <v>614</v>
      </c>
      <c r="D251" s="87">
        <v>9720</v>
      </c>
      <c r="E251" s="88" t="s">
        <v>453</v>
      </c>
      <c r="F251" s="88" t="e">
        <f>E251*0.07</f>
        <v>#VALUE!</v>
      </c>
      <c r="G251" s="88" t="e">
        <f>SUM(E251:F251)</f>
        <v>#VALUE!</v>
      </c>
      <c r="H251" s="87" t="s">
        <v>101</v>
      </c>
      <c r="I251" s="87" t="s">
        <v>440</v>
      </c>
      <c r="J251" s="87"/>
    </row>
    <row r="252" spans="1:10" x14ac:dyDescent="0.25">
      <c r="A252" s="20" t="s">
        <v>439</v>
      </c>
      <c r="B252" s="25" t="s">
        <v>151</v>
      </c>
      <c r="C252" s="26" t="s">
        <v>15</v>
      </c>
      <c r="D252" s="26">
        <v>1005</v>
      </c>
      <c r="E252" s="27">
        <v>1.99</v>
      </c>
      <c r="F252" s="23">
        <f>E252*0.07</f>
        <v>0.13930000000000001</v>
      </c>
      <c r="G252" s="27">
        <f>SUM(E252:F252)</f>
        <v>2.1293000000000002</v>
      </c>
      <c r="H252" s="26" t="s">
        <v>101</v>
      </c>
      <c r="I252" s="26" t="s">
        <v>440</v>
      </c>
      <c r="J252" s="26"/>
    </row>
    <row r="253" spans="1:10" x14ac:dyDescent="0.25">
      <c r="A253" s="20" t="s">
        <v>439</v>
      </c>
      <c r="B253" s="89" t="s">
        <v>611</v>
      </c>
      <c r="C253" s="90" t="s">
        <v>612</v>
      </c>
      <c r="D253" s="90">
        <v>9721</v>
      </c>
      <c r="E253" s="91">
        <v>57.2</v>
      </c>
      <c r="F253" s="91">
        <f t="shared" si="11"/>
        <v>4.0040000000000004</v>
      </c>
      <c r="G253" s="91">
        <f t="shared" si="12"/>
        <v>61.204000000000001</v>
      </c>
      <c r="H253" s="90" t="s">
        <v>104</v>
      </c>
      <c r="I253" s="90" t="s">
        <v>440</v>
      </c>
      <c r="J253" s="90"/>
    </row>
    <row r="254" spans="1:10" x14ac:dyDescent="0.25">
      <c r="A254" s="20" t="s">
        <v>441</v>
      </c>
      <c r="B254" s="21" t="s">
        <v>442</v>
      </c>
      <c r="C254" s="22" t="s">
        <v>16</v>
      </c>
      <c r="D254" s="22">
        <v>9450</v>
      </c>
      <c r="E254" s="23">
        <v>7.32</v>
      </c>
      <c r="F254" s="23">
        <f t="shared" ref="F254:F281" si="13">E254*0.07</f>
        <v>0.51240000000000008</v>
      </c>
      <c r="G254" s="23">
        <f t="shared" si="12"/>
        <v>7.8324000000000007</v>
      </c>
      <c r="H254" s="22" t="s">
        <v>241</v>
      </c>
      <c r="I254" s="22" t="s">
        <v>15</v>
      </c>
      <c r="J254" s="22"/>
    </row>
    <row r="255" spans="1:10" x14ac:dyDescent="0.25">
      <c r="A255" s="20" t="s">
        <v>441</v>
      </c>
      <c r="B255" s="21" t="s">
        <v>443</v>
      </c>
      <c r="C255" s="22" t="s">
        <v>16</v>
      </c>
      <c r="D255" s="22">
        <v>9437</v>
      </c>
      <c r="E255" s="23">
        <v>7.76</v>
      </c>
      <c r="F255" s="23">
        <f t="shared" si="13"/>
        <v>0.54320000000000002</v>
      </c>
      <c r="G255" s="23">
        <f t="shared" si="12"/>
        <v>8.3032000000000004</v>
      </c>
      <c r="H255" s="22" t="s">
        <v>241</v>
      </c>
      <c r="I255" s="22" t="s">
        <v>15</v>
      </c>
      <c r="J255" s="22"/>
    </row>
    <row r="256" spans="1:10" x14ac:dyDescent="0.25">
      <c r="A256" s="20" t="s">
        <v>441</v>
      </c>
      <c r="B256" s="21" t="s">
        <v>444</v>
      </c>
      <c r="C256" s="22" t="s">
        <v>16</v>
      </c>
      <c r="D256" s="22" t="s">
        <v>630</v>
      </c>
      <c r="E256" s="23">
        <v>7.76</v>
      </c>
      <c r="F256" s="23">
        <f t="shared" si="13"/>
        <v>0.54320000000000002</v>
      </c>
      <c r="G256" s="23">
        <f t="shared" si="12"/>
        <v>8.3032000000000004</v>
      </c>
      <c r="H256" s="22" t="s">
        <v>241</v>
      </c>
      <c r="I256" s="22" t="s">
        <v>15</v>
      </c>
      <c r="J256" s="22"/>
    </row>
    <row r="257" spans="1:10" x14ac:dyDescent="0.25">
      <c r="A257" s="20" t="s">
        <v>441</v>
      </c>
      <c r="B257" s="21" t="s">
        <v>445</v>
      </c>
      <c r="C257" s="22" t="s">
        <v>15</v>
      </c>
      <c r="D257" s="22">
        <v>9844</v>
      </c>
      <c r="E257" s="23">
        <v>18.95</v>
      </c>
      <c r="F257" s="23">
        <f t="shared" si="13"/>
        <v>1.3265</v>
      </c>
      <c r="G257" s="23">
        <f t="shared" si="12"/>
        <v>20.276499999999999</v>
      </c>
      <c r="H257" s="22" t="s">
        <v>241</v>
      </c>
      <c r="I257" s="22"/>
      <c r="J257" s="22"/>
    </row>
    <row r="258" spans="1:10" x14ac:dyDescent="0.25">
      <c r="A258" s="20" t="s">
        <v>441</v>
      </c>
      <c r="B258" s="21" t="s">
        <v>446</v>
      </c>
      <c r="C258" s="22" t="s">
        <v>16</v>
      </c>
      <c r="D258" s="22">
        <v>9445</v>
      </c>
      <c r="E258" s="23">
        <v>42.7</v>
      </c>
      <c r="F258" s="23">
        <f t="shared" si="13"/>
        <v>2.9890000000000003</v>
      </c>
      <c r="G258" s="23">
        <f t="shared" si="12"/>
        <v>45.689</v>
      </c>
      <c r="H258" s="22" t="s">
        <v>241</v>
      </c>
      <c r="I258" s="22" t="s">
        <v>15</v>
      </c>
      <c r="J258" s="22"/>
    </row>
    <row r="259" spans="1:10" x14ac:dyDescent="0.25">
      <c r="A259" s="20" t="s">
        <v>441</v>
      </c>
      <c r="B259" s="21" t="s">
        <v>447</v>
      </c>
      <c r="C259" s="22" t="s">
        <v>15</v>
      </c>
      <c r="D259" s="22">
        <v>9453</v>
      </c>
      <c r="E259" s="23">
        <v>13.21</v>
      </c>
      <c r="F259" s="23">
        <f t="shared" si="13"/>
        <v>0.92470000000000019</v>
      </c>
      <c r="G259" s="23">
        <f t="shared" si="12"/>
        <v>14.1347</v>
      </c>
      <c r="H259" s="22" t="s">
        <v>241</v>
      </c>
      <c r="I259" s="22" t="s">
        <v>15</v>
      </c>
      <c r="J259" s="22"/>
    </row>
    <row r="260" spans="1:10" x14ac:dyDescent="0.25">
      <c r="A260" s="20" t="s">
        <v>441</v>
      </c>
      <c r="B260" s="21" t="s">
        <v>448</v>
      </c>
      <c r="C260" s="22" t="s">
        <v>15</v>
      </c>
      <c r="D260" s="22">
        <v>9439</v>
      </c>
      <c r="E260" s="23">
        <v>21.99</v>
      </c>
      <c r="F260" s="23">
        <f t="shared" si="13"/>
        <v>1.5393000000000001</v>
      </c>
      <c r="G260" s="23">
        <f t="shared" si="12"/>
        <v>23.529299999999999</v>
      </c>
      <c r="H260" s="22" t="s">
        <v>241</v>
      </c>
      <c r="I260" s="22" t="s">
        <v>15</v>
      </c>
      <c r="J260" s="22"/>
    </row>
    <row r="261" spans="1:10" x14ac:dyDescent="0.25">
      <c r="A261" s="20" t="s">
        <v>441</v>
      </c>
      <c r="B261" s="21" t="s">
        <v>449</v>
      </c>
      <c r="C261" s="22" t="s">
        <v>15</v>
      </c>
      <c r="D261" s="22">
        <v>9443</v>
      </c>
      <c r="E261" s="23">
        <v>37.9</v>
      </c>
      <c r="F261" s="23">
        <f t="shared" si="13"/>
        <v>2.653</v>
      </c>
      <c r="G261" s="23">
        <f t="shared" si="12"/>
        <v>40.552999999999997</v>
      </c>
      <c r="H261" s="22" t="s">
        <v>241</v>
      </c>
      <c r="I261" s="22" t="s">
        <v>15</v>
      </c>
      <c r="J261" s="22"/>
    </row>
    <row r="262" spans="1:10" x14ac:dyDescent="0.25">
      <c r="A262" s="20" t="s">
        <v>441</v>
      </c>
      <c r="B262" s="21" t="s">
        <v>450</v>
      </c>
      <c r="C262" s="22" t="s">
        <v>16</v>
      </c>
      <c r="D262" s="22">
        <v>9837</v>
      </c>
      <c r="E262" s="23">
        <v>2.06</v>
      </c>
      <c r="F262" s="23">
        <f t="shared" si="13"/>
        <v>0.14420000000000002</v>
      </c>
      <c r="G262" s="23">
        <f t="shared" si="12"/>
        <v>2.2042000000000002</v>
      </c>
      <c r="H262" s="22" t="s">
        <v>241</v>
      </c>
      <c r="I262" s="22" t="s">
        <v>15</v>
      </c>
      <c r="J262" s="22"/>
    </row>
    <row r="263" spans="1:10" x14ac:dyDescent="0.25">
      <c r="A263" s="20" t="s">
        <v>441</v>
      </c>
      <c r="B263" s="21" t="s">
        <v>451</v>
      </c>
      <c r="C263" s="22" t="s">
        <v>15</v>
      </c>
      <c r="D263" s="22">
        <v>9447</v>
      </c>
      <c r="E263" s="23">
        <v>0.65</v>
      </c>
      <c r="F263" s="23">
        <f t="shared" si="13"/>
        <v>4.5500000000000006E-2</v>
      </c>
      <c r="G263" s="23">
        <f t="shared" si="12"/>
        <v>0.69550000000000001</v>
      </c>
      <c r="H263" s="22" t="s">
        <v>241</v>
      </c>
      <c r="I263" s="22" t="s">
        <v>15</v>
      </c>
      <c r="J263" s="22"/>
    </row>
    <row r="264" spans="1:10" x14ac:dyDescent="0.25">
      <c r="A264" s="20" t="s">
        <v>441</v>
      </c>
      <c r="B264" s="21" t="s">
        <v>452</v>
      </c>
      <c r="C264" s="22" t="s">
        <v>16</v>
      </c>
      <c r="D264" s="22"/>
      <c r="E264" s="23" t="s">
        <v>453</v>
      </c>
      <c r="F264" s="23" t="e">
        <f t="shared" si="13"/>
        <v>#VALUE!</v>
      </c>
      <c r="G264" s="23" t="s">
        <v>454</v>
      </c>
      <c r="H264" s="22" t="s">
        <v>241</v>
      </c>
      <c r="I264" s="22" t="s">
        <v>15</v>
      </c>
      <c r="J264" s="22"/>
    </row>
    <row r="265" spans="1:10" x14ac:dyDescent="0.25">
      <c r="A265" s="20" t="s">
        <v>441</v>
      </c>
      <c r="B265" s="21" t="s">
        <v>455</v>
      </c>
      <c r="C265" s="22" t="s">
        <v>15</v>
      </c>
      <c r="D265" s="22">
        <v>9791</v>
      </c>
      <c r="E265" s="23">
        <v>10.17</v>
      </c>
      <c r="F265" s="23">
        <f t="shared" si="13"/>
        <v>0.71190000000000009</v>
      </c>
      <c r="G265" s="23">
        <f t="shared" si="12"/>
        <v>10.8819</v>
      </c>
      <c r="H265" s="22" t="s">
        <v>241</v>
      </c>
      <c r="I265" s="22" t="s">
        <v>15</v>
      </c>
      <c r="J265" s="22" t="s">
        <v>456</v>
      </c>
    </row>
    <row r="266" spans="1:10" x14ac:dyDescent="0.25">
      <c r="A266" s="20" t="s">
        <v>441</v>
      </c>
      <c r="B266" s="21" t="s">
        <v>457</v>
      </c>
      <c r="C266" s="22" t="s">
        <v>16</v>
      </c>
      <c r="D266" s="22" t="s">
        <v>458</v>
      </c>
      <c r="E266" s="23">
        <v>15.61</v>
      </c>
      <c r="F266" s="23">
        <f t="shared" si="13"/>
        <v>1.0927</v>
      </c>
      <c r="G266" s="23">
        <f t="shared" si="12"/>
        <v>16.7027</v>
      </c>
      <c r="H266" s="22" t="s">
        <v>241</v>
      </c>
      <c r="I266" s="22" t="s">
        <v>15</v>
      </c>
      <c r="J266" s="22" t="s">
        <v>456</v>
      </c>
    </row>
    <row r="267" spans="1:10" x14ac:dyDescent="0.25">
      <c r="A267" s="20" t="s">
        <v>441</v>
      </c>
      <c r="B267" s="21" t="s">
        <v>459</v>
      </c>
      <c r="C267" s="22" t="s">
        <v>15</v>
      </c>
      <c r="D267" s="22">
        <v>9379</v>
      </c>
      <c r="E267" s="23">
        <v>2.67</v>
      </c>
      <c r="F267" s="23">
        <f t="shared" si="13"/>
        <v>0.18690000000000001</v>
      </c>
      <c r="G267" s="23">
        <f t="shared" si="12"/>
        <v>2.8569</v>
      </c>
      <c r="H267" s="22" t="s">
        <v>241</v>
      </c>
      <c r="I267" s="22" t="s">
        <v>15</v>
      </c>
      <c r="J267" s="22" t="s">
        <v>456</v>
      </c>
    </row>
    <row r="268" spans="1:10" x14ac:dyDescent="0.25">
      <c r="A268" s="20" t="s">
        <v>460</v>
      </c>
      <c r="B268" s="21" t="s">
        <v>461</v>
      </c>
      <c r="C268" s="22" t="s">
        <v>462</v>
      </c>
      <c r="D268" s="22">
        <v>9774</v>
      </c>
      <c r="E268" s="23">
        <v>29.75</v>
      </c>
      <c r="F268" s="23">
        <f t="shared" si="13"/>
        <v>2.0825</v>
      </c>
      <c r="G268" s="23">
        <f t="shared" si="12"/>
        <v>31.8325</v>
      </c>
      <c r="H268" s="22" t="s">
        <v>35</v>
      </c>
      <c r="I268" s="22" t="s">
        <v>597</v>
      </c>
      <c r="J268" s="22"/>
    </row>
    <row r="269" spans="1:10" x14ac:dyDescent="0.25">
      <c r="A269" s="20" t="s">
        <v>460</v>
      </c>
      <c r="B269" s="86" t="s">
        <v>141</v>
      </c>
      <c r="C269" s="87">
        <v>1034665317</v>
      </c>
      <c r="D269" s="87">
        <v>9292</v>
      </c>
      <c r="E269" s="88">
        <v>53.55</v>
      </c>
      <c r="F269" s="88">
        <f t="shared" si="13"/>
        <v>3.7484999999999999</v>
      </c>
      <c r="G269" s="88">
        <f>SUM(E269:F269)</f>
        <v>57.298499999999997</v>
      </c>
      <c r="H269" s="87" t="s">
        <v>132</v>
      </c>
      <c r="I269" s="87" t="s">
        <v>597</v>
      </c>
      <c r="J269" s="87"/>
    </row>
    <row r="270" spans="1:10" x14ac:dyDescent="0.25">
      <c r="A270" s="20" t="s">
        <v>460</v>
      </c>
      <c r="B270" s="86" t="s">
        <v>143</v>
      </c>
      <c r="C270" s="87">
        <v>134396413</v>
      </c>
      <c r="D270" s="87">
        <v>1905</v>
      </c>
      <c r="E270" s="88">
        <v>45.74</v>
      </c>
      <c r="F270" s="88">
        <f t="shared" si="13"/>
        <v>3.2018000000000004</v>
      </c>
      <c r="G270" s="88">
        <f>SUM(E270:F270)</f>
        <v>48.941800000000001</v>
      </c>
      <c r="H270" s="87" t="s">
        <v>132</v>
      </c>
      <c r="I270" s="87" t="s">
        <v>597</v>
      </c>
      <c r="J270" s="87"/>
    </row>
    <row r="271" spans="1:10" x14ac:dyDescent="0.25">
      <c r="A271" s="20" t="s">
        <v>460</v>
      </c>
      <c r="B271" s="21" t="s">
        <v>596</v>
      </c>
      <c r="C271" s="22" t="s">
        <v>598</v>
      </c>
      <c r="D271" s="22">
        <v>9979</v>
      </c>
      <c r="E271" s="23">
        <v>105.47</v>
      </c>
      <c r="F271" s="23">
        <f t="shared" si="13"/>
        <v>7.3829000000000002</v>
      </c>
      <c r="G271" s="23">
        <f>SUM(E271:F271)</f>
        <v>112.85290000000001</v>
      </c>
      <c r="H271" s="22" t="s">
        <v>35</v>
      </c>
      <c r="I271" s="22" t="s">
        <v>597</v>
      </c>
      <c r="J271" s="22"/>
    </row>
    <row r="272" spans="1:10" x14ac:dyDescent="0.25">
      <c r="A272" s="20" t="s">
        <v>463</v>
      </c>
      <c r="B272" s="21" t="s">
        <v>464</v>
      </c>
      <c r="C272" s="22" t="s">
        <v>15</v>
      </c>
      <c r="D272" s="22" t="s">
        <v>15</v>
      </c>
      <c r="E272" s="23" t="s">
        <v>15</v>
      </c>
      <c r="F272" s="23" t="e">
        <f t="shared" si="13"/>
        <v>#VALUE!</v>
      </c>
      <c r="G272" s="23" t="s">
        <v>15</v>
      </c>
      <c r="H272" s="22" t="s">
        <v>35</v>
      </c>
      <c r="I272" s="22" t="s">
        <v>465</v>
      </c>
      <c r="J272" s="22"/>
    </row>
    <row r="273" spans="1:10" x14ac:dyDescent="0.25">
      <c r="A273" s="20" t="s">
        <v>466</v>
      </c>
      <c r="B273" s="21" t="s">
        <v>467</v>
      </c>
      <c r="C273" s="22" t="s">
        <v>468</v>
      </c>
      <c r="D273" s="22">
        <v>9528</v>
      </c>
      <c r="E273" s="23">
        <v>144.94</v>
      </c>
      <c r="F273" s="23">
        <f t="shared" si="13"/>
        <v>10.145800000000001</v>
      </c>
      <c r="G273" s="23">
        <f t="shared" ref="G273:G281" si="14">SUM(E273:F273)</f>
        <v>155.08580000000001</v>
      </c>
      <c r="H273" s="22" t="s">
        <v>132</v>
      </c>
      <c r="I273" s="22" t="s">
        <v>469</v>
      </c>
      <c r="J273" s="22"/>
    </row>
    <row r="274" spans="1:10" x14ac:dyDescent="0.25">
      <c r="A274" s="20" t="s">
        <v>466</v>
      </c>
      <c r="B274" s="21" t="s">
        <v>583</v>
      </c>
      <c r="C274" s="22" t="s">
        <v>584</v>
      </c>
      <c r="D274" s="22">
        <v>9209</v>
      </c>
      <c r="E274" s="23">
        <v>63.49</v>
      </c>
      <c r="F274" s="23">
        <f t="shared" si="13"/>
        <v>4.4443000000000001</v>
      </c>
      <c r="G274" s="23">
        <f t="shared" si="14"/>
        <v>67.934300000000007</v>
      </c>
      <c r="H274" s="22" t="s">
        <v>132</v>
      </c>
      <c r="I274" s="22" t="s">
        <v>469</v>
      </c>
      <c r="J274" s="22"/>
    </row>
    <row r="275" spans="1:10" x14ac:dyDescent="0.25">
      <c r="A275" s="20" t="s">
        <v>466</v>
      </c>
      <c r="B275" s="21" t="s">
        <v>472</v>
      </c>
      <c r="C275" s="22" t="s">
        <v>15</v>
      </c>
      <c r="D275" s="22">
        <v>9037</v>
      </c>
      <c r="E275" s="23">
        <v>15.1</v>
      </c>
      <c r="F275" s="23">
        <f t="shared" si="13"/>
        <v>1.0570000000000002</v>
      </c>
      <c r="G275" s="23">
        <f t="shared" si="14"/>
        <v>16.157</v>
      </c>
      <c r="H275" s="22" t="s">
        <v>132</v>
      </c>
      <c r="I275" s="22" t="s">
        <v>469</v>
      </c>
      <c r="J275" s="22"/>
    </row>
    <row r="276" spans="1:10" x14ac:dyDescent="0.25">
      <c r="A276" s="20" t="s">
        <v>466</v>
      </c>
      <c r="B276" s="21" t="s">
        <v>473</v>
      </c>
      <c r="C276" s="22" t="s">
        <v>15</v>
      </c>
      <c r="D276" s="22">
        <v>2005</v>
      </c>
      <c r="E276" s="23">
        <v>4.82</v>
      </c>
      <c r="F276" s="23">
        <f t="shared" si="13"/>
        <v>0.33740000000000003</v>
      </c>
      <c r="G276" s="23">
        <f t="shared" si="14"/>
        <v>5.1574</v>
      </c>
      <c r="H276" s="22" t="s">
        <v>132</v>
      </c>
      <c r="I276" s="22" t="s">
        <v>469</v>
      </c>
      <c r="J276" s="22"/>
    </row>
    <row r="277" spans="1:10" x14ac:dyDescent="0.25">
      <c r="A277" s="20" t="s">
        <v>466</v>
      </c>
      <c r="B277" s="21" t="s">
        <v>474</v>
      </c>
      <c r="C277" s="22" t="s">
        <v>15</v>
      </c>
      <c r="D277" s="22">
        <v>9103</v>
      </c>
      <c r="E277" s="23">
        <v>15.96</v>
      </c>
      <c r="F277" s="23">
        <f t="shared" si="13"/>
        <v>1.1172000000000002</v>
      </c>
      <c r="G277" s="23">
        <f t="shared" si="14"/>
        <v>17.077200000000001</v>
      </c>
      <c r="H277" s="22" t="s">
        <v>35</v>
      </c>
      <c r="I277" s="22" t="s">
        <v>469</v>
      </c>
      <c r="J277" s="22"/>
    </row>
    <row r="278" spans="1:10" x14ac:dyDescent="0.25">
      <c r="A278" s="20" t="s">
        <v>466</v>
      </c>
      <c r="B278" s="21" t="s">
        <v>475</v>
      </c>
      <c r="C278" s="22" t="s">
        <v>15</v>
      </c>
      <c r="D278" s="22">
        <v>9482</v>
      </c>
      <c r="E278" s="27">
        <v>6.24</v>
      </c>
      <c r="F278" s="23">
        <f t="shared" si="13"/>
        <v>0.43680000000000008</v>
      </c>
      <c r="G278" s="23">
        <f t="shared" si="14"/>
        <v>6.6768000000000001</v>
      </c>
      <c r="H278" s="22" t="s">
        <v>132</v>
      </c>
      <c r="I278" s="22" t="s">
        <v>469</v>
      </c>
      <c r="J278" s="22"/>
    </row>
    <row r="279" spans="1:10" x14ac:dyDescent="0.25">
      <c r="A279" s="20" t="s">
        <v>466</v>
      </c>
      <c r="B279" s="21" t="s">
        <v>477</v>
      </c>
      <c r="C279" s="22" t="s">
        <v>15</v>
      </c>
      <c r="D279" s="22">
        <v>9300</v>
      </c>
      <c r="E279" s="23">
        <v>5.72</v>
      </c>
      <c r="F279" s="23">
        <f t="shared" si="13"/>
        <v>0.40040000000000003</v>
      </c>
      <c r="G279" s="23">
        <f t="shared" si="14"/>
        <v>6.1204000000000001</v>
      </c>
      <c r="H279" s="22" t="s">
        <v>132</v>
      </c>
      <c r="I279" s="22" t="s">
        <v>469</v>
      </c>
      <c r="J279" s="22"/>
    </row>
    <row r="280" spans="1:10" x14ac:dyDescent="0.25">
      <c r="A280" s="20" t="s">
        <v>466</v>
      </c>
      <c r="B280" s="21" t="s">
        <v>478</v>
      </c>
      <c r="C280" s="22" t="s">
        <v>15</v>
      </c>
      <c r="D280" s="22">
        <v>9564</v>
      </c>
      <c r="E280" s="23">
        <v>2.66</v>
      </c>
      <c r="F280" s="23">
        <f t="shared" si="13"/>
        <v>0.18620000000000003</v>
      </c>
      <c r="G280" s="23">
        <f t="shared" si="14"/>
        <v>2.8462000000000001</v>
      </c>
      <c r="H280" s="22" t="s">
        <v>132</v>
      </c>
      <c r="I280" s="22" t="s">
        <v>469</v>
      </c>
      <c r="J280" s="22"/>
    </row>
    <row r="281" spans="1:10" x14ac:dyDescent="0.25">
      <c r="A281" s="20" t="s">
        <v>466</v>
      </c>
      <c r="B281" s="21" t="s">
        <v>479</v>
      </c>
      <c r="C281" s="22" t="s">
        <v>15</v>
      </c>
      <c r="D281" s="22" t="s">
        <v>480</v>
      </c>
      <c r="E281" s="23">
        <v>21.55</v>
      </c>
      <c r="F281" s="23">
        <f t="shared" si="13"/>
        <v>1.5085000000000002</v>
      </c>
      <c r="G281" s="23">
        <f t="shared" si="14"/>
        <v>23.058500000000002</v>
      </c>
      <c r="H281" s="22" t="s">
        <v>132</v>
      </c>
      <c r="I281" s="22" t="s">
        <v>469</v>
      </c>
      <c r="J281" s="22"/>
    </row>
    <row r="282" spans="1:10" x14ac:dyDescent="0.25">
      <c r="B282" s="7"/>
      <c r="C282" s="29"/>
      <c r="D282" s="29"/>
      <c r="E282" s="30"/>
      <c r="F282" s="30"/>
      <c r="G282" s="30"/>
      <c r="J282" s="31"/>
    </row>
    <row r="283" spans="1:10" x14ac:dyDescent="0.25">
      <c r="B283" s="7" t="s">
        <v>481</v>
      </c>
      <c r="C283" s="5" t="s">
        <v>482</v>
      </c>
      <c r="D283" s="29"/>
      <c r="E283" s="6">
        <f>SUBTOTAL(9,E6:E281)</f>
        <v>12697.829999999996</v>
      </c>
      <c r="F283" s="6"/>
      <c r="G283" s="6" t="e">
        <f>SUBTOTAL(9,G6:G281)</f>
        <v>#VALUE!</v>
      </c>
      <c r="J283" s="31"/>
    </row>
    <row r="284" spans="1:10" x14ac:dyDescent="0.25">
      <c r="B284" s="31"/>
      <c r="C284" s="29"/>
      <c r="D284" s="29"/>
      <c r="E284" s="30"/>
      <c r="F284" s="30"/>
      <c r="G284" s="30"/>
      <c r="J284" s="31"/>
    </row>
    <row r="285" spans="1:10" x14ac:dyDescent="0.25">
      <c r="B285" s="31"/>
      <c r="C285" s="32" t="s">
        <v>483</v>
      </c>
      <c r="D285" s="29"/>
      <c r="E285" s="30"/>
      <c r="F285" s="30"/>
      <c r="G285" s="30"/>
      <c r="J285" s="31"/>
    </row>
    <row r="286" spans="1:10" x14ac:dyDescent="0.25">
      <c r="B286" s="31"/>
      <c r="C286" s="5" t="s">
        <v>484</v>
      </c>
      <c r="D286" s="29"/>
      <c r="E286" s="30"/>
      <c r="F286" s="30"/>
      <c r="G286" s="30"/>
      <c r="J286" s="31"/>
    </row>
    <row r="287" spans="1:10" x14ac:dyDescent="0.25">
      <c r="B287" s="31"/>
      <c r="C287" s="5" t="s">
        <v>485</v>
      </c>
      <c r="D287" s="29"/>
      <c r="E287" s="30"/>
      <c r="F287" s="30"/>
      <c r="G287" s="30"/>
      <c r="J287" s="31"/>
    </row>
    <row r="288" spans="1:10" x14ac:dyDescent="0.25">
      <c r="B288" s="31"/>
      <c r="C288" s="5" t="s">
        <v>486</v>
      </c>
      <c r="D288" s="29"/>
      <c r="E288" s="30"/>
      <c r="F288" s="30"/>
      <c r="G288" s="30"/>
      <c r="J288" s="31"/>
    </row>
    <row r="289" spans="2:10" x14ac:dyDescent="0.25">
      <c r="B289" s="31"/>
      <c r="C289" s="5" t="s">
        <v>487</v>
      </c>
      <c r="D289" s="29"/>
      <c r="E289" s="30"/>
      <c r="F289" s="30"/>
      <c r="G289" s="30"/>
      <c r="J289" s="31"/>
    </row>
    <row r="290" spans="2:10" x14ac:dyDescent="0.25">
      <c r="B290" s="31"/>
      <c r="C290" s="5" t="s">
        <v>488</v>
      </c>
      <c r="D290" s="29"/>
      <c r="E290" s="30"/>
      <c r="F290" s="30"/>
      <c r="G290" s="30"/>
      <c r="J290" s="31"/>
    </row>
  </sheetData>
  <autoFilter ref="A5:I281" xr:uid="{00000000-0009-0000-0000-000000000000}"/>
  <sortState xmlns:xlrd2="http://schemas.microsoft.com/office/spreadsheetml/2017/richdata2" ref="A3:F194">
    <sortCondition ref="A2"/>
  </sortState>
  <mergeCells count="4">
    <mergeCell ref="D2:G4"/>
    <mergeCell ref="A3:B3"/>
    <mergeCell ref="B1:H1"/>
    <mergeCell ref="H3:I3"/>
  </mergeCells>
  <pageMargins left="0.25" right="0.25" top="0.75" bottom="0.75" header="0.3" footer="0.3"/>
  <pageSetup scale="59" fitToHeight="0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EC38-095A-4BFA-8974-CD80CAFF7594}">
  <dimension ref="A1:J1196"/>
  <sheetViews>
    <sheetView view="pageLayout" zoomScale="110" zoomScaleNormal="110" zoomScalePageLayoutView="110" workbookViewId="0">
      <selection activeCell="C11" sqref="C11"/>
    </sheetView>
  </sheetViews>
  <sheetFormatPr defaultRowHeight="15" x14ac:dyDescent="0.25"/>
  <cols>
    <col min="1" max="1" width="23" customWidth="1"/>
    <col min="2" max="2" width="11" style="31" customWidth="1"/>
    <col min="3" max="3" width="17.5703125" style="31" customWidth="1"/>
    <col min="4" max="4" width="39.42578125" style="49" customWidth="1"/>
    <col min="5" max="7" width="9.140625" style="77"/>
    <col min="8" max="9" width="6.85546875" style="77" customWidth="1"/>
    <col min="10" max="10" width="12" style="78" customWidth="1"/>
  </cols>
  <sheetData>
    <row r="1" spans="1:10" s="31" customFormat="1" ht="56.25" customHeight="1" x14ac:dyDescent="0.25">
      <c r="A1" s="36" t="s">
        <v>3</v>
      </c>
      <c r="B1" s="50" t="s">
        <v>489</v>
      </c>
      <c r="C1" s="36" t="s">
        <v>5</v>
      </c>
      <c r="D1" s="68" t="s">
        <v>490</v>
      </c>
      <c r="E1" s="51" t="s">
        <v>7</v>
      </c>
      <c r="F1" s="51" t="s">
        <v>8</v>
      </c>
      <c r="G1" s="51" t="s">
        <v>9</v>
      </c>
      <c r="H1" s="51" t="s">
        <v>491</v>
      </c>
      <c r="I1" s="51" t="s">
        <v>492</v>
      </c>
      <c r="J1" s="52" t="s">
        <v>10</v>
      </c>
    </row>
    <row r="2" spans="1:10" ht="21" customHeight="1" x14ac:dyDescent="0.25">
      <c r="A2" s="106" t="s">
        <v>493</v>
      </c>
      <c r="B2" s="53"/>
      <c r="C2" s="53"/>
      <c r="D2" s="37" t="s">
        <v>14</v>
      </c>
      <c r="E2" s="69"/>
      <c r="F2" s="69"/>
      <c r="G2" s="69"/>
      <c r="H2" s="69"/>
      <c r="I2" s="69"/>
      <c r="J2" s="70"/>
    </row>
    <row r="3" spans="1:10" ht="21" customHeight="1" x14ac:dyDescent="0.25">
      <c r="A3" s="110"/>
      <c r="B3" s="54"/>
      <c r="C3" s="54"/>
      <c r="D3" s="38"/>
      <c r="E3" s="69"/>
      <c r="F3" s="69"/>
      <c r="G3" s="69"/>
      <c r="H3" s="69"/>
      <c r="I3" s="69"/>
      <c r="J3" s="70"/>
    </row>
    <row r="4" spans="1:10" ht="30" x14ac:dyDescent="0.25">
      <c r="A4" s="108" t="s">
        <v>494</v>
      </c>
      <c r="B4" s="53">
        <v>9492</v>
      </c>
      <c r="C4" s="53" t="s">
        <v>20</v>
      </c>
      <c r="D4" s="37" t="s">
        <v>19</v>
      </c>
      <c r="E4" s="69">
        <v>115.47</v>
      </c>
      <c r="F4" s="69">
        <f>E4*0.07</f>
        <v>8.0829000000000004</v>
      </c>
      <c r="G4" s="69">
        <f>F4+E4</f>
        <v>123.55289999999999</v>
      </c>
      <c r="H4" s="69" t="s">
        <v>495</v>
      </c>
      <c r="I4" s="69"/>
      <c r="J4" s="70" t="s">
        <v>21</v>
      </c>
    </row>
    <row r="5" spans="1:10" ht="30" x14ac:dyDescent="0.25">
      <c r="A5" s="110"/>
      <c r="B5" s="54">
        <v>9781</v>
      </c>
      <c r="C5" s="54" t="s">
        <v>24</v>
      </c>
      <c r="D5" s="38" t="s">
        <v>23</v>
      </c>
      <c r="E5" s="69">
        <v>41.57</v>
      </c>
      <c r="F5" s="69">
        <f t="shared" ref="F5:F59" si="0">E5*0.07</f>
        <v>2.9099000000000004</v>
      </c>
      <c r="G5" s="69">
        <f t="shared" ref="G5:G59" si="1">F5+E5</f>
        <v>44.479900000000001</v>
      </c>
      <c r="H5" s="69" t="s">
        <v>495</v>
      </c>
      <c r="I5" s="69"/>
      <c r="J5" s="70" t="s">
        <v>21</v>
      </c>
    </row>
    <row r="6" spans="1:10" ht="30" x14ac:dyDescent="0.25">
      <c r="A6" s="108" t="s">
        <v>496</v>
      </c>
      <c r="B6" s="53">
        <v>1103</v>
      </c>
      <c r="C6" s="53" t="s">
        <v>27</v>
      </c>
      <c r="D6" s="37" t="s">
        <v>26</v>
      </c>
      <c r="E6" s="69">
        <v>118.29</v>
      </c>
      <c r="F6" s="69">
        <f t="shared" si="0"/>
        <v>8.2803000000000004</v>
      </c>
      <c r="G6" s="69">
        <f t="shared" si="1"/>
        <v>126.5703</v>
      </c>
      <c r="H6" s="69" t="s">
        <v>495</v>
      </c>
      <c r="I6" s="69"/>
      <c r="J6" s="70" t="s">
        <v>21</v>
      </c>
    </row>
    <row r="7" spans="1:10" x14ac:dyDescent="0.25">
      <c r="A7" s="110"/>
      <c r="B7" s="55"/>
      <c r="C7" s="55"/>
      <c r="D7" s="39"/>
      <c r="E7" s="71"/>
      <c r="F7" s="69">
        <f t="shared" si="0"/>
        <v>0</v>
      </c>
      <c r="G7" s="69">
        <f t="shared" si="1"/>
        <v>0</v>
      </c>
      <c r="H7" s="71"/>
      <c r="I7" s="71"/>
      <c r="J7" s="72"/>
    </row>
    <row r="8" spans="1:10" x14ac:dyDescent="0.25">
      <c r="A8" s="108" t="s">
        <v>497</v>
      </c>
      <c r="B8" s="53">
        <v>1906</v>
      </c>
      <c r="C8" s="53"/>
      <c r="D8" s="37" t="s">
        <v>29</v>
      </c>
      <c r="E8" s="69">
        <v>135.41</v>
      </c>
      <c r="F8" s="69">
        <f t="shared" si="0"/>
        <v>9.4786999999999999</v>
      </c>
      <c r="G8" s="69">
        <f t="shared" si="1"/>
        <v>144.8887</v>
      </c>
      <c r="H8" s="69" t="s">
        <v>495</v>
      </c>
      <c r="I8" s="69"/>
      <c r="J8" s="70" t="s">
        <v>498</v>
      </c>
    </row>
    <row r="9" spans="1:10" ht="30" x14ac:dyDescent="0.25">
      <c r="A9" s="109"/>
      <c r="B9" s="56">
        <v>9346</v>
      </c>
      <c r="C9" s="56" t="s">
        <v>34</v>
      </c>
      <c r="D9" s="40" t="s">
        <v>33</v>
      </c>
      <c r="E9" s="69">
        <v>64.2</v>
      </c>
      <c r="F9" s="69">
        <f t="shared" si="0"/>
        <v>4.4940000000000007</v>
      </c>
      <c r="G9" s="69">
        <f t="shared" si="1"/>
        <v>68.694000000000003</v>
      </c>
      <c r="H9" s="69" t="s">
        <v>495</v>
      </c>
      <c r="I9" s="69"/>
      <c r="J9" s="70" t="s">
        <v>498</v>
      </c>
    </row>
    <row r="10" spans="1:10" x14ac:dyDescent="0.25">
      <c r="A10" s="109"/>
      <c r="B10" s="56">
        <v>9763</v>
      </c>
      <c r="C10" s="56" t="s">
        <v>37</v>
      </c>
      <c r="D10" s="40" t="s">
        <v>36</v>
      </c>
      <c r="E10" s="69">
        <v>57.77</v>
      </c>
      <c r="F10" s="69">
        <f t="shared" si="0"/>
        <v>4.0439000000000007</v>
      </c>
      <c r="G10" s="69">
        <f t="shared" si="1"/>
        <v>61.813900000000004</v>
      </c>
      <c r="H10" s="69" t="s">
        <v>495</v>
      </c>
      <c r="I10" s="69"/>
      <c r="J10" s="70" t="s">
        <v>35</v>
      </c>
    </row>
    <row r="11" spans="1:10" x14ac:dyDescent="0.25">
      <c r="A11" s="110"/>
      <c r="B11" s="54"/>
      <c r="C11" s="54" t="s">
        <v>40</v>
      </c>
      <c r="D11" s="38" t="s">
        <v>39</v>
      </c>
      <c r="E11" s="69" t="s">
        <v>453</v>
      </c>
      <c r="F11" s="69" t="e">
        <f t="shared" si="0"/>
        <v>#VALUE!</v>
      </c>
      <c r="G11" s="69" t="e">
        <f t="shared" si="1"/>
        <v>#VALUE!</v>
      </c>
      <c r="H11" s="69"/>
      <c r="I11" s="69"/>
      <c r="J11" s="70" t="s">
        <v>35</v>
      </c>
    </row>
    <row r="12" spans="1:10" x14ac:dyDescent="0.25">
      <c r="A12" s="108" t="s">
        <v>499</v>
      </c>
      <c r="B12" s="53">
        <v>9605</v>
      </c>
      <c r="C12" s="53" t="s">
        <v>43</v>
      </c>
      <c r="D12" s="37" t="s">
        <v>42</v>
      </c>
      <c r="E12" s="69">
        <v>191.23</v>
      </c>
      <c r="F12" s="69">
        <f t="shared" si="0"/>
        <v>13.386100000000001</v>
      </c>
      <c r="G12" s="69">
        <f t="shared" si="1"/>
        <v>204.61609999999999</v>
      </c>
      <c r="H12" s="69" t="s">
        <v>495</v>
      </c>
      <c r="I12" s="69"/>
      <c r="J12" s="70" t="s">
        <v>498</v>
      </c>
    </row>
    <row r="13" spans="1:10" x14ac:dyDescent="0.25">
      <c r="A13" s="109"/>
      <c r="B13" s="56">
        <v>9354</v>
      </c>
      <c r="C13" s="56"/>
      <c r="D13" s="40" t="s">
        <v>45</v>
      </c>
      <c r="E13" s="69">
        <v>76.400000000000006</v>
      </c>
      <c r="F13" s="69">
        <f t="shared" si="0"/>
        <v>5.3480000000000008</v>
      </c>
      <c r="G13" s="69">
        <f t="shared" si="1"/>
        <v>81.748000000000005</v>
      </c>
      <c r="H13" s="69" t="s">
        <v>495</v>
      </c>
      <c r="I13" s="69"/>
      <c r="J13" s="70" t="s">
        <v>498</v>
      </c>
    </row>
    <row r="14" spans="1:10" x14ac:dyDescent="0.25">
      <c r="A14" s="109"/>
      <c r="B14" s="56" t="s">
        <v>47</v>
      </c>
      <c r="C14" s="56"/>
      <c r="D14" s="40" t="s">
        <v>46</v>
      </c>
      <c r="E14" s="69">
        <v>17.899999999999999</v>
      </c>
      <c r="F14" s="69">
        <f t="shared" si="0"/>
        <v>1.2530000000000001</v>
      </c>
      <c r="G14" s="69">
        <f t="shared" si="1"/>
        <v>19.152999999999999</v>
      </c>
      <c r="H14" s="69" t="s">
        <v>495</v>
      </c>
      <c r="I14" s="69"/>
      <c r="J14" s="70" t="s">
        <v>498</v>
      </c>
    </row>
    <row r="15" spans="1:10" x14ac:dyDescent="0.25">
      <c r="A15" s="110"/>
      <c r="B15" s="54" t="s">
        <v>49</v>
      </c>
      <c r="C15" s="54"/>
      <c r="D15" s="38" t="s">
        <v>48</v>
      </c>
      <c r="E15" s="69">
        <v>26.23</v>
      </c>
      <c r="F15" s="69">
        <f t="shared" si="0"/>
        <v>1.8361000000000003</v>
      </c>
      <c r="G15" s="69">
        <f t="shared" si="1"/>
        <v>28.066100000000002</v>
      </c>
      <c r="H15" s="69"/>
      <c r="I15" s="69" t="s">
        <v>495</v>
      </c>
      <c r="J15" s="70" t="s">
        <v>30</v>
      </c>
    </row>
    <row r="16" spans="1:10" x14ac:dyDescent="0.25">
      <c r="A16" s="108" t="s">
        <v>500</v>
      </c>
      <c r="B16" s="57">
        <v>9819</v>
      </c>
      <c r="C16" s="57" t="s">
        <v>52</v>
      </c>
      <c r="D16" s="41" t="s">
        <v>51</v>
      </c>
      <c r="E16" s="71">
        <v>123.19</v>
      </c>
      <c r="F16" s="69">
        <f t="shared" si="0"/>
        <v>8.6233000000000004</v>
      </c>
      <c r="G16" s="69">
        <f t="shared" si="1"/>
        <v>131.8133</v>
      </c>
      <c r="H16" s="71" t="s">
        <v>495</v>
      </c>
      <c r="I16" s="71"/>
      <c r="J16" s="72" t="s">
        <v>498</v>
      </c>
    </row>
    <row r="17" spans="1:10" x14ac:dyDescent="0.25">
      <c r="A17" s="109"/>
      <c r="B17" s="58" t="s">
        <v>55</v>
      </c>
      <c r="C17" s="58"/>
      <c r="D17" s="42" t="s">
        <v>54</v>
      </c>
      <c r="E17" s="71">
        <v>17.899999999999999</v>
      </c>
      <c r="F17" s="69">
        <f t="shared" si="0"/>
        <v>1.2530000000000001</v>
      </c>
      <c r="G17" s="69">
        <f t="shared" si="1"/>
        <v>19.152999999999999</v>
      </c>
      <c r="H17" s="71" t="s">
        <v>495</v>
      </c>
      <c r="I17" s="71"/>
      <c r="J17" s="72" t="s">
        <v>498</v>
      </c>
    </row>
    <row r="18" spans="1:10" x14ac:dyDescent="0.25">
      <c r="A18" s="109"/>
      <c r="B18" s="58" t="s">
        <v>57</v>
      </c>
      <c r="C18" s="58"/>
      <c r="D18" s="42" t="s">
        <v>56</v>
      </c>
      <c r="E18" s="71">
        <v>45.14</v>
      </c>
      <c r="F18" s="69">
        <f t="shared" si="0"/>
        <v>3.1598000000000002</v>
      </c>
      <c r="G18" s="69">
        <f t="shared" si="1"/>
        <v>48.299799999999998</v>
      </c>
      <c r="H18" s="71"/>
      <c r="I18" s="71" t="s">
        <v>495</v>
      </c>
      <c r="J18" s="72" t="s">
        <v>30</v>
      </c>
    </row>
    <row r="19" spans="1:10" x14ac:dyDescent="0.25">
      <c r="A19" s="109"/>
      <c r="B19" s="58" t="s">
        <v>59</v>
      </c>
      <c r="C19" s="58"/>
      <c r="D19" s="42" t="s">
        <v>58</v>
      </c>
      <c r="E19" s="71">
        <v>45.14</v>
      </c>
      <c r="F19" s="69">
        <f t="shared" si="0"/>
        <v>3.1598000000000002</v>
      </c>
      <c r="G19" s="69">
        <f t="shared" si="1"/>
        <v>48.299799999999998</v>
      </c>
      <c r="H19" s="71"/>
      <c r="I19" s="71" t="s">
        <v>495</v>
      </c>
      <c r="J19" s="72" t="s">
        <v>30</v>
      </c>
    </row>
    <row r="20" spans="1:10" x14ac:dyDescent="0.25">
      <c r="A20" s="110"/>
      <c r="B20" s="55">
        <v>9482</v>
      </c>
      <c r="C20" s="55"/>
      <c r="D20" s="39" t="s">
        <v>60</v>
      </c>
      <c r="E20" s="71">
        <v>6.7</v>
      </c>
      <c r="F20" s="69">
        <f t="shared" si="0"/>
        <v>0.46900000000000008</v>
      </c>
      <c r="G20" s="69">
        <f t="shared" si="1"/>
        <v>7.1690000000000005</v>
      </c>
      <c r="H20" s="71" t="s">
        <v>495</v>
      </c>
      <c r="I20" s="71"/>
      <c r="J20" s="72" t="s">
        <v>498</v>
      </c>
    </row>
    <row r="21" spans="1:10" ht="30" x14ac:dyDescent="0.25">
      <c r="A21" s="108" t="s">
        <v>501</v>
      </c>
      <c r="B21" s="53">
        <v>3036</v>
      </c>
      <c r="C21" s="53" t="s">
        <v>63</v>
      </c>
      <c r="D21" s="37" t="s">
        <v>62</v>
      </c>
      <c r="E21" s="69">
        <v>157.12</v>
      </c>
      <c r="F21" s="69">
        <f t="shared" si="0"/>
        <v>10.998400000000002</v>
      </c>
      <c r="G21" s="69">
        <f t="shared" si="1"/>
        <v>168.11840000000001</v>
      </c>
      <c r="H21" s="69" t="s">
        <v>495</v>
      </c>
      <c r="I21" s="69"/>
      <c r="J21" s="70" t="s">
        <v>498</v>
      </c>
    </row>
    <row r="22" spans="1:10" ht="30" x14ac:dyDescent="0.25">
      <c r="A22" s="109"/>
      <c r="B22" s="56">
        <v>1111</v>
      </c>
      <c r="C22" s="56" t="s">
        <v>66</v>
      </c>
      <c r="D22" s="40" t="s">
        <v>65</v>
      </c>
      <c r="E22" s="69">
        <v>101.45</v>
      </c>
      <c r="F22" s="69">
        <f t="shared" si="0"/>
        <v>7.1015000000000006</v>
      </c>
      <c r="G22" s="69">
        <f t="shared" si="1"/>
        <v>108.5515</v>
      </c>
      <c r="H22" s="69" t="s">
        <v>495</v>
      </c>
      <c r="I22" s="69"/>
      <c r="J22" s="70" t="s">
        <v>498</v>
      </c>
    </row>
    <row r="23" spans="1:10" ht="30" x14ac:dyDescent="0.25">
      <c r="A23" s="109"/>
      <c r="B23" s="56">
        <v>9549</v>
      </c>
      <c r="C23" s="56"/>
      <c r="D23" s="40" t="s">
        <v>502</v>
      </c>
      <c r="E23" s="69">
        <v>2.71</v>
      </c>
      <c r="F23" s="69">
        <f t="shared" si="0"/>
        <v>0.18970000000000001</v>
      </c>
      <c r="G23" s="69">
        <f t="shared" si="1"/>
        <v>2.8997000000000002</v>
      </c>
      <c r="H23" s="69"/>
      <c r="I23" s="69" t="s">
        <v>495</v>
      </c>
      <c r="J23" s="70" t="s">
        <v>30</v>
      </c>
    </row>
    <row r="24" spans="1:10" x14ac:dyDescent="0.25">
      <c r="A24" s="109"/>
      <c r="B24" s="56">
        <v>9813</v>
      </c>
      <c r="C24" s="56"/>
      <c r="D24" s="40" t="s">
        <v>503</v>
      </c>
      <c r="E24" s="69">
        <v>1.63</v>
      </c>
      <c r="F24" s="69">
        <f t="shared" si="0"/>
        <v>0.11410000000000001</v>
      </c>
      <c r="G24" s="69">
        <f t="shared" si="1"/>
        <v>1.7441</v>
      </c>
      <c r="H24" s="69"/>
      <c r="I24" s="69" t="s">
        <v>495</v>
      </c>
      <c r="J24" s="70" t="s">
        <v>68</v>
      </c>
    </row>
    <row r="25" spans="1:10" x14ac:dyDescent="0.25">
      <c r="A25" s="109"/>
      <c r="B25" s="56">
        <v>9952</v>
      </c>
      <c r="C25" s="56"/>
      <c r="D25" s="40" t="s">
        <v>504</v>
      </c>
      <c r="E25" s="69">
        <v>5.44</v>
      </c>
      <c r="F25" s="69">
        <f t="shared" si="0"/>
        <v>0.38080000000000008</v>
      </c>
      <c r="G25" s="69">
        <f t="shared" si="1"/>
        <v>5.8208000000000002</v>
      </c>
      <c r="H25" s="69"/>
      <c r="I25" s="69" t="s">
        <v>495</v>
      </c>
      <c r="J25" s="70" t="s">
        <v>68</v>
      </c>
    </row>
    <row r="26" spans="1:10" x14ac:dyDescent="0.25">
      <c r="A26" s="109"/>
      <c r="B26" s="56">
        <v>6004</v>
      </c>
      <c r="C26" s="56"/>
      <c r="D26" s="40" t="s">
        <v>67</v>
      </c>
      <c r="E26" s="69">
        <v>83.11</v>
      </c>
      <c r="F26" s="69">
        <f t="shared" si="0"/>
        <v>5.8177000000000003</v>
      </c>
      <c r="G26" s="69">
        <f t="shared" si="1"/>
        <v>88.927700000000002</v>
      </c>
      <c r="H26" s="69"/>
      <c r="I26" s="69" t="s">
        <v>495</v>
      </c>
      <c r="J26" s="70" t="s">
        <v>68</v>
      </c>
    </row>
    <row r="27" spans="1:10" x14ac:dyDescent="0.25">
      <c r="A27" s="109"/>
      <c r="B27" s="56">
        <v>9442</v>
      </c>
      <c r="C27" s="56"/>
      <c r="D27" s="40" t="s">
        <v>70</v>
      </c>
      <c r="E27" s="69">
        <v>5.19</v>
      </c>
      <c r="F27" s="69">
        <f t="shared" si="0"/>
        <v>0.36330000000000007</v>
      </c>
      <c r="G27" s="69">
        <f t="shared" si="1"/>
        <v>5.5533000000000001</v>
      </c>
      <c r="H27" s="69" t="s">
        <v>495</v>
      </c>
      <c r="I27" s="69"/>
      <c r="J27" s="70" t="s">
        <v>498</v>
      </c>
    </row>
    <row r="28" spans="1:10" x14ac:dyDescent="0.25">
      <c r="A28" s="109"/>
      <c r="B28" s="56">
        <v>9458</v>
      </c>
      <c r="C28" s="56"/>
      <c r="D28" s="40" t="s">
        <v>72</v>
      </c>
      <c r="E28" s="69">
        <v>6.71</v>
      </c>
      <c r="F28" s="69">
        <f t="shared" si="0"/>
        <v>0.46970000000000006</v>
      </c>
      <c r="G28" s="69">
        <f t="shared" si="1"/>
        <v>7.1797000000000004</v>
      </c>
      <c r="H28" s="69" t="s">
        <v>495</v>
      </c>
      <c r="I28" s="69"/>
      <c r="J28" s="70" t="s">
        <v>498</v>
      </c>
    </row>
    <row r="29" spans="1:10" x14ac:dyDescent="0.25">
      <c r="A29" s="109"/>
      <c r="B29" s="56">
        <v>9441</v>
      </c>
      <c r="C29" s="56"/>
      <c r="D29" s="40" t="s">
        <v>73</v>
      </c>
      <c r="E29" s="69">
        <v>20.91</v>
      </c>
      <c r="F29" s="69">
        <f t="shared" si="0"/>
        <v>1.4637000000000002</v>
      </c>
      <c r="G29" s="69">
        <f t="shared" si="1"/>
        <v>22.373699999999999</v>
      </c>
      <c r="H29" s="69" t="s">
        <v>505</v>
      </c>
      <c r="I29" s="69"/>
      <c r="J29" s="70" t="s">
        <v>498</v>
      </c>
    </row>
    <row r="30" spans="1:10" x14ac:dyDescent="0.25">
      <c r="A30" s="110"/>
      <c r="B30" s="54">
        <v>9444</v>
      </c>
      <c r="C30" s="54"/>
      <c r="D30" s="38" t="s">
        <v>75</v>
      </c>
      <c r="E30" s="69">
        <v>20.56</v>
      </c>
      <c r="F30" s="69">
        <f t="shared" si="0"/>
        <v>1.4392</v>
      </c>
      <c r="G30" s="69">
        <f t="shared" si="1"/>
        <v>21.999199999999998</v>
      </c>
      <c r="H30" s="69" t="s">
        <v>505</v>
      </c>
      <c r="I30" s="69"/>
      <c r="J30" s="70" t="s">
        <v>498</v>
      </c>
    </row>
    <row r="31" spans="1:10" x14ac:dyDescent="0.25">
      <c r="A31" s="108" t="s">
        <v>506</v>
      </c>
      <c r="B31" s="53">
        <v>9321</v>
      </c>
      <c r="C31" s="53">
        <v>36930</v>
      </c>
      <c r="D31" s="37" t="s">
        <v>78</v>
      </c>
      <c r="E31" s="69">
        <v>138.35</v>
      </c>
      <c r="F31" s="69">
        <f t="shared" si="0"/>
        <v>9.6844999999999999</v>
      </c>
      <c r="G31" s="69">
        <f t="shared" si="1"/>
        <v>148.03449999999998</v>
      </c>
      <c r="H31" s="69" t="s">
        <v>495</v>
      </c>
      <c r="I31" s="69"/>
      <c r="J31" s="70" t="s">
        <v>498</v>
      </c>
    </row>
    <row r="32" spans="1:10" x14ac:dyDescent="0.25">
      <c r="A32" s="109"/>
      <c r="B32" s="56">
        <v>10050</v>
      </c>
      <c r="C32" s="56"/>
      <c r="D32" s="40" t="s">
        <v>80</v>
      </c>
      <c r="E32" s="69">
        <v>91.5</v>
      </c>
      <c r="F32" s="69">
        <f t="shared" si="0"/>
        <v>6.4050000000000002</v>
      </c>
      <c r="G32" s="69">
        <f t="shared" si="1"/>
        <v>97.905000000000001</v>
      </c>
      <c r="H32" s="69" t="s">
        <v>495</v>
      </c>
      <c r="I32" s="69"/>
      <c r="J32" s="70" t="s">
        <v>498</v>
      </c>
    </row>
    <row r="33" spans="1:10" ht="30" x14ac:dyDescent="0.25">
      <c r="A33" s="109"/>
      <c r="B33" s="56">
        <v>9330</v>
      </c>
      <c r="C33" s="56"/>
      <c r="D33" s="40" t="s">
        <v>81</v>
      </c>
      <c r="E33" s="69">
        <v>34.159999999999997</v>
      </c>
      <c r="F33" s="69">
        <f t="shared" si="0"/>
        <v>2.3912</v>
      </c>
      <c r="G33" s="69">
        <f t="shared" si="1"/>
        <v>36.551199999999994</v>
      </c>
      <c r="H33" s="69" t="s">
        <v>505</v>
      </c>
      <c r="I33" s="69"/>
      <c r="J33" s="70" t="s">
        <v>498</v>
      </c>
    </row>
    <row r="34" spans="1:10" x14ac:dyDescent="0.25">
      <c r="A34" s="109"/>
      <c r="B34" s="56">
        <v>9555</v>
      </c>
      <c r="C34" s="56"/>
      <c r="D34" s="40" t="s">
        <v>83</v>
      </c>
      <c r="E34" s="69">
        <v>8.2200000000000006</v>
      </c>
      <c r="F34" s="69">
        <f t="shared" si="0"/>
        <v>0.57540000000000013</v>
      </c>
      <c r="G34" s="69">
        <f t="shared" si="1"/>
        <v>8.7954000000000008</v>
      </c>
      <c r="H34" s="69" t="s">
        <v>507</v>
      </c>
      <c r="I34" s="69"/>
      <c r="J34" s="70" t="s">
        <v>498</v>
      </c>
    </row>
    <row r="35" spans="1:10" x14ac:dyDescent="0.25">
      <c r="A35" s="109"/>
      <c r="B35" s="56">
        <v>9753</v>
      </c>
      <c r="C35" s="56"/>
      <c r="D35" s="40" t="s">
        <v>85</v>
      </c>
      <c r="E35" s="69">
        <v>18.3</v>
      </c>
      <c r="F35" s="69">
        <f t="shared" si="0"/>
        <v>1.2810000000000001</v>
      </c>
      <c r="G35" s="69">
        <f t="shared" si="1"/>
        <v>19.581</v>
      </c>
      <c r="H35" s="69" t="s">
        <v>508</v>
      </c>
      <c r="I35" s="69"/>
      <c r="J35" s="70" t="s">
        <v>498</v>
      </c>
    </row>
    <row r="36" spans="1:10" x14ac:dyDescent="0.25">
      <c r="A36" s="109"/>
      <c r="B36" s="56">
        <v>9776</v>
      </c>
      <c r="C36" s="56"/>
      <c r="D36" s="40" t="s">
        <v>87</v>
      </c>
      <c r="E36" s="69">
        <v>12.55</v>
      </c>
      <c r="F36" s="69">
        <f t="shared" si="0"/>
        <v>0.87850000000000017</v>
      </c>
      <c r="G36" s="69">
        <f t="shared" si="1"/>
        <v>13.428500000000001</v>
      </c>
      <c r="H36" s="69" t="s">
        <v>509</v>
      </c>
      <c r="I36" s="69"/>
      <c r="J36" s="70"/>
    </row>
    <row r="37" spans="1:10" x14ac:dyDescent="0.25">
      <c r="A37" s="109"/>
      <c r="B37" s="56">
        <v>3032</v>
      </c>
      <c r="C37" s="56"/>
      <c r="D37" s="40" t="s">
        <v>89</v>
      </c>
      <c r="E37" s="69">
        <v>14.64</v>
      </c>
      <c r="F37" s="69">
        <f t="shared" si="0"/>
        <v>1.0248000000000002</v>
      </c>
      <c r="G37" s="69">
        <f t="shared" si="1"/>
        <v>15.664800000000001</v>
      </c>
      <c r="H37" s="69" t="s">
        <v>509</v>
      </c>
      <c r="I37" s="69"/>
      <c r="J37" s="70"/>
    </row>
    <row r="38" spans="1:10" x14ac:dyDescent="0.25">
      <c r="A38" s="109"/>
      <c r="B38" s="56">
        <v>9332</v>
      </c>
      <c r="C38" s="56"/>
      <c r="D38" s="40" t="s">
        <v>90</v>
      </c>
      <c r="E38" s="69">
        <v>6.1</v>
      </c>
      <c r="F38" s="69">
        <f t="shared" si="0"/>
        <v>0.42699999999999999</v>
      </c>
      <c r="G38" s="69">
        <f t="shared" si="1"/>
        <v>6.5269999999999992</v>
      </c>
      <c r="H38" s="69" t="s">
        <v>495</v>
      </c>
      <c r="I38" s="69"/>
      <c r="J38" s="70" t="s">
        <v>498</v>
      </c>
    </row>
    <row r="39" spans="1:10" ht="30" x14ac:dyDescent="0.25">
      <c r="A39" s="109"/>
      <c r="B39" s="56">
        <v>9406</v>
      </c>
      <c r="C39" s="56"/>
      <c r="D39" s="40" t="s">
        <v>510</v>
      </c>
      <c r="E39" s="69">
        <v>11.32</v>
      </c>
      <c r="F39" s="69">
        <f t="shared" si="0"/>
        <v>0.7924000000000001</v>
      </c>
      <c r="G39" s="69">
        <f t="shared" si="1"/>
        <v>12.112400000000001</v>
      </c>
      <c r="H39" s="69" t="s">
        <v>509</v>
      </c>
      <c r="I39" s="69"/>
      <c r="J39" s="70" t="s">
        <v>498</v>
      </c>
    </row>
    <row r="40" spans="1:10" ht="30" x14ac:dyDescent="0.25">
      <c r="A40" s="110"/>
      <c r="B40" s="54">
        <v>9596</v>
      </c>
      <c r="C40" s="54"/>
      <c r="D40" s="38" t="s">
        <v>511</v>
      </c>
      <c r="E40" s="69">
        <v>14.64</v>
      </c>
      <c r="F40" s="69">
        <f t="shared" si="0"/>
        <v>1.0248000000000002</v>
      </c>
      <c r="G40" s="69">
        <f t="shared" si="1"/>
        <v>15.664800000000001</v>
      </c>
      <c r="H40" s="69" t="s">
        <v>509</v>
      </c>
      <c r="I40" s="69"/>
      <c r="J40" s="70" t="s">
        <v>498</v>
      </c>
    </row>
    <row r="41" spans="1:10" ht="30" x14ac:dyDescent="0.25">
      <c r="A41" s="108" t="s">
        <v>512</v>
      </c>
      <c r="B41" s="53">
        <v>9838</v>
      </c>
      <c r="C41" s="53" t="s">
        <v>98</v>
      </c>
      <c r="D41" s="37" t="s">
        <v>97</v>
      </c>
      <c r="E41" s="69">
        <v>144</v>
      </c>
      <c r="F41" s="69">
        <f t="shared" si="0"/>
        <v>10.080000000000002</v>
      </c>
      <c r="G41" s="69">
        <f t="shared" si="1"/>
        <v>154.08000000000001</v>
      </c>
      <c r="H41" s="69" t="s">
        <v>495</v>
      </c>
      <c r="I41" s="69"/>
      <c r="J41" s="70" t="s">
        <v>498</v>
      </c>
    </row>
    <row r="42" spans="1:10" ht="30" x14ac:dyDescent="0.25">
      <c r="A42" s="109"/>
      <c r="B42" s="56">
        <v>1111</v>
      </c>
      <c r="C42" s="56" t="s">
        <v>66</v>
      </c>
      <c r="D42" s="40" t="s">
        <v>65</v>
      </c>
      <c r="E42" s="69">
        <v>101.45</v>
      </c>
      <c r="F42" s="69">
        <f t="shared" si="0"/>
        <v>7.1015000000000006</v>
      </c>
      <c r="G42" s="69">
        <f t="shared" si="1"/>
        <v>108.5515</v>
      </c>
      <c r="H42" s="69" t="s">
        <v>495</v>
      </c>
      <c r="I42" s="69"/>
      <c r="J42" s="70" t="s">
        <v>498</v>
      </c>
    </row>
    <row r="43" spans="1:10" ht="30" x14ac:dyDescent="0.25">
      <c r="A43" s="109"/>
      <c r="B43" s="56">
        <v>9269</v>
      </c>
      <c r="C43" s="56" t="s">
        <v>100</v>
      </c>
      <c r="D43" s="40" t="s">
        <v>99</v>
      </c>
      <c r="E43" s="69">
        <v>84.03</v>
      </c>
      <c r="F43" s="69">
        <f t="shared" si="0"/>
        <v>5.8821000000000003</v>
      </c>
      <c r="G43" s="69">
        <f t="shared" si="1"/>
        <v>89.912099999999995</v>
      </c>
      <c r="H43" s="69" t="s">
        <v>495</v>
      </c>
      <c r="I43" s="69"/>
      <c r="J43" s="70" t="s">
        <v>101</v>
      </c>
    </row>
    <row r="44" spans="1:10" ht="30" x14ac:dyDescent="0.25">
      <c r="A44" s="109"/>
      <c r="B44" s="56">
        <v>9984</v>
      </c>
      <c r="C44" s="56" t="s">
        <v>103</v>
      </c>
      <c r="D44" s="40" t="s">
        <v>102</v>
      </c>
      <c r="E44" s="69">
        <v>83.56</v>
      </c>
      <c r="F44" s="69">
        <f t="shared" si="0"/>
        <v>5.8492000000000006</v>
      </c>
      <c r="G44" s="69">
        <f t="shared" si="1"/>
        <v>89.409199999999998</v>
      </c>
      <c r="H44" s="69" t="s">
        <v>495</v>
      </c>
      <c r="I44" s="69"/>
      <c r="J44" s="70" t="s">
        <v>104</v>
      </c>
    </row>
    <row r="45" spans="1:10" ht="30" x14ac:dyDescent="0.25">
      <c r="A45" s="109"/>
      <c r="B45" s="56">
        <v>9992</v>
      </c>
      <c r="C45" s="56" t="s">
        <v>106</v>
      </c>
      <c r="D45" s="40" t="s">
        <v>105</v>
      </c>
      <c r="E45" s="69">
        <v>83.44</v>
      </c>
      <c r="F45" s="69">
        <f t="shared" si="0"/>
        <v>5.8408000000000007</v>
      </c>
      <c r="G45" s="69">
        <f t="shared" si="1"/>
        <v>89.280799999999999</v>
      </c>
      <c r="H45" s="69" t="s">
        <v>495</v>
      </c>
      <c r="I45" s="69"/>
      <c r="J45" s="70" t="s">
        <v>68</v>
      </c>
    </row>
    <row r="46" spans="1:10" x14ac:dyDescent="0.25">
      <c r="A46" s="109"/>
      <c r="B46" s="56">
        <v>6000</v>
      </c>
      <c r="C46" s="56"/>
      <c r="D46" s="40" t="s">
        <v>107</v>
      </c>
      <c r="E46" s="69">
        <v>133.49</v>
      </c>
      <c r="F46" s="69">
        <f t="shared" si="0"/>
        <v>9.3443000000000023</v>
      </c>
      <c r="G46" s="69">
        <f t="shared" si="1"/>
        <v>142.83430000000001</v>
      </c>
      <c r="H46" s="69"/>
      <c r="I46" s="69" t="s">
        <v>495</v>
      </c>
      <c r="J46" s="70" t="s">
        <v>30</v>
      </c>
    </row>
    <row r="47" spans="1:10" x14ac:dyDescent="0.25">
      <c r="A47" s="109"/>
      <c r="B47" s="56">
        <v>6005</v>
      </c>
      <c r="C47" s="56"/>
      <c r="D47" s="40" t="s">
        <v>108</v>
      </c>
      <c r="E47" s="69">
        <v>52.16</v>
      </c>
      <c r="F47" s="69">
        <f t="shared" si="0"/>
        <v>3.6512000000000002</v>
      </c>
      <c r="G47" s="69">
        <f t="shared" si="1"/>
        <v>55.811199999999999</v>
      </c>
      <c r="H47" s="69"/>
      <c r="I47" s="69" t="s">
        <v>495</v>
      </c>
      <c r="J47" s="70" t="s">
        <v>101</v>
      </c>
    </row>
    <row r="48" spans="1:10" x14ac:dyDescent="0.25">
      <c r="A48" s="109"/>
      <c r="B48" s="56">
        <v>9177</v>
      </c>
      <c r="C48" s="56"/>
      <c r="D48" s="40" t="s">
        <v>109</v>
      </c>
      <c r="E48" s="69">
        <v>12.84</v>
      </c>
      <c r="F48" s="69">
        <f t="shared" si="0"/>
        <v>0.89880000000000004</v>
      </c>
      <c r="G48" s="69">
        <f t="shared" si="1"/>
        <v>13.738799999999999</v>
      </c>
      <c r="H48" s="69"/>
      <c r="I48" s="69" t="s">
        <v>495</v>
      </c>
      <c r="J48" s="70" t="s">
        <v>30</v>
      </c>
    </row>
    <row r="49" spans="1:10" x14ac:dyDescent="0.25">
      <c r="A49" s="109"/>
      <c r="B49" s="56">
        <v>9587</v>
      </c>
      <c r="C49" s="56"/>
      <c r="D49" s="40" t="s">
        <v>110</v>
      </c>
      <c r="E49" s="69">
        <v>8.51</v>
      </c>
      <c r="F49" s="69">
        <f t="shared" si="0"/>
        <v>0.59570000000000001</v>
      </c>
      <c r="G49" s="69">
        <f t="shared" si="1"/>
        <v>9.1057000000000006</v>
      </c>
      <c r="H49" s="69"/>
      <c r="I49" s="69" t="s">
        <v>495</v>
      </c>
      <c r="J49" s="70" t="s">
        <v>30</v>
      </c>
    </row>
    <row r="50" spans="1:10" x14ac:dyDescent="0.25">
      <c r="A50" s="109"/>
      <c r="B50" s="56">
        <v>9442</v>
      </c>
      <c r="C50" s="56"/>
      <c r="D50" s="40" t="s">
        <v>70</v>
      </c>
      <c r="E50" s="69">
        <v>5.19</v>
      </c>
      <c r="F50" s="69">
        <f t="shared" si="0"/>
        <v>0.36330000000000007</v>
      </c>
      <c r="G50" s="69">
        <f t="shared" si="1"/>
        <v>5.5533000000000001</v>
      </c>
      <c r="H50" s="69" t="s">
        <v>495</v>
      </c>
      <c r="I50" s="69"/>
      <c r="J50" s="70" t="s">
        <v>498</v>
      </c>
    </row>
    <row r="51" spans="1:10" x14ac:dyDescent="0.25">
      <c r="A51" s="109"/>
      <c r="B51" s="56">
        <v>9458</v>
      </c>
      <c r="C51" s="56"/>
      <c r="D51" s="40" t="s">
        <v>72</v>
      </c>
      <c r="E51" s="69">
        <v>6.71</v>
      </c>
      <c r="F51" s="69">
        <f t="shared" si="0"/>
        <v>0.46970000000000006</v>
      </c>
      <c r="G51" s="69">
        <f t="shared" si="1"/>
        <v>7.1797000000000004</v>
      </c>
      <c r="H51" s="69" t="s">
        <v>495</v>
      </c>
      <c r="I51" s="69"/>
      <c r="J51" s="70" t="s">
        <v>498</v>
      </c>
    </row>
    <row r="52" spans="1:10" x14ac:dyDescent="0.25">
      <c r="A52" s="109"/>
      <c r="B52" s="56">
        <v>9441</v>
      </c>
      <c r="C52" s="56"/>
      <c r="D52" s="40" t="s">
        <v>73</v>
      </c>
      <c r="E52" s="69">
        <v>20.91</v>
      </c>
      <c r="F52" s="69">
        <f t="shared" si="0"/>
        <v>1.4637000000000002</v>
      </c>
      <c r="G52" s="69">
        <f t="shared" si="1"/>
        <v>22.373699999999999</v>
      </c>
      <c r="H52" s="69" t="s">
        <v>505</v>
      </c>
      <c r="I52" s="69"/>
      <c r="J52" s="70" t="s">
        <v>498</v>
      </c>
    </row>
    <row r="53" spans="1:10" x14ac:dyDescent="0.25">
      <c r="A53" s="110"/>
      <c r="B53" s="54">
        <v>9444</v>
      </c>
      <c r="C53" s="54"/>
      <c r="D53" s="38" t="s">
        <v>75</v>
      </c>
      <c r="E53" s="69">
        <v>20.56</v>
      </c>
      <c r="F53" s="69">
        <f t="shared" si="0"/>
        <v>1.4392</v>
      </c>
      <c r="G53" s="69">
        <f t="shared" si="1"/>
        <v>21.999199999999998</v>
      </c>
      <c r="H53" s="69" t="s">
        <v>505</v>
      </c>
      <c r="I53" s="69"/>
      <c r="J53" s="70" t="s">
        <v>498</v>
      </c>
    </row>
    <row r="54" spans="1:10" x14ac:dyDescent="0.25">
      <c r="A54" s="106" t="s">
        <v>513</v>
      </c>
      <c r="B54" s="53"/>
      <c r="C54" s="53"/>
      <c r="D54" s="37" t="s">
        <v>14</v>
      </c>
      <c r="E54" s="69"/>
      <c r="F54" s="69">
        <f t="shared" si="0"/>
        <v>0</v>
      </c>
      <c r="G54" s="69">
        <f t="shared" si="1"/>
        <v>0</v>
      </c>
      <c r="H54" s="69"/>
      <c r="I54" s="69"/>
      <c r="J54" s="70"/>
    </row>
    <row r="55" spans="1:10" x14ac:dyDescent="0.25">
      <c r="A55" s="107"/>
      <c r="B55" s="54">
        <v>9442</v>
      </c>
      <c r="C55" s="54"/>
      <c r="D55" s="38" t="s">
        <v>70</v>
      </c>
      <c r="E55" s="69">
        <v>5.19</v>
      </c>
      <c r="F55" s="69">
        <f t="shared" si="0"/>
        <v>0.36330000000000007</v>
      </c>
      <c r="G55" s="69">
        <f t="shared" si="1"/>
        <v>5.5533000000000001</v>
      </c>
      <c r="H55" s="69" t="s">
        <v>495</v>
      </c>
      <c r="I55" s="69"/>
      <c r="J55" s="70" t="s">
        <v>498</v>
      </c>
    </row>
    <row r="56" spans="1:10" ht="30" x14ac:dyDescent="0.25">
      <c r="A56" s="108" t="s">
        <v>514</v>
      </c>
      <c r="B56" s="53">
        <v>9838</v>
      </c>
      <c r="C56" s="53" t="s">
        <v>114</v>
      </c>
      <c r="D56" s="37" t="s">
        <v>113</v>
      </c>
      <c r="E56" s="69">
        <v>144</v>
      </c>
      <c r="F56" s="69">
        <f t="shared" si="0"/>
        <v>10.080000000000002</v>
      </c>
      <c r="G56" s="69">
        <f t="shared" si="1"/>
        <v>154.08000000000001</v>
      </c>
      <c r="H56" s="69" t="s">
        <v>495</v>
      </c>
      <c r="I56" s="69"/>
      <c r="J56" s="70" t="s">
        <v>498</v>
      </c>
    </row>
    <row r="57" spans="1:10" ht="30" x14ac:dyDescent="0.25">
      <c r="A57" s="109"/>
      <c r="B57" s="56">
        <v>1111</v>
      </c>
      <c r="C57" s="56" t="s">
        <v>66</v>
      </c>
      <c r="D57" s="40" t="s">
        <v>65</v>
      </c>
      <c r="E57" s="69">
        <v>101.45</v>
      </c>
      <c r="F57" s="69">
        <f t="shared" si="0"/>
        <v>7.1015000000000006</v>
      </c>
      <c r="G57" s="69">
        <f t="shared" si="1"/>
        <v>108.5515</v>
      </c>
      <c r="H57" s="69" t="s">
        <v>495</v>
      </c>
      <c r="I57" s="69"/>
      <c r="J57" s="70" t="s">
        <v>498</v>
      </c>
    </row>
    <row r="58" spans="1:10" ht="30" x14ac:dyDescent="0.25">
      <c r="A58" s="109"/>
      <c r="B58" s="56">
        <v>9269</v>
      </c>
      <c r="C58" s="56" t="s">
        <v>100</v>
      </c>
      <c r="D58" s="40" t="s">
        <v>99</v>
      </c>
      <c r="E58" s="69">
        <v>84.03</v>
      </c>
      <c r="F58" s="69">
        <f t="shared" si="0"/>
        <v>5.8821000000000003</v>
      </c>
      <c r="G58" s="69">
        <f t="shared" si="1"/>
        <v>89.912099999999995</v>
      </c>
      <c r="H58" s="69"/>
      <c r="I58" s="69" t="s">
        <v>495</v>
      </c>
      <c r="J58" s="70" t="s">
        <v>101</v>
      </c>
    </row>
    <row r="59" spans="1:10" x14ac:dyDescent="0.25">
      <c r="A59" s="109"/>
      <c r="B59" s="56">
        <v>6000</v>
      </c>
      <c r="C59" s="56"/>
      <c r="D59" s="40" t="s">
        <v>107</v>
      </c>
      <c r="E59" s="69">
        <v>133.49</v>
      </c>
      <c r="F59" s="69">
        <f t="shared" si="0"/>
        <v>9.3443000000000023</v>
      </c>
      <c r="G59" s="69">
        <f t="shared" si="1"/>
        <v>142.83430000000001</v>
      </c>
      <c r="H59" s="69"/>
      <c r="I59" s="69" t="s">
        <v>495</v>
      </c>
      <c r="J59" s="70" t="s">
        <v>30</v>
      </c>
    </row>
    <row r="60" spans="1:10" x14ac:dyDescent="0.25">
      <c r="A60" s="109"/>
      <c r="B60" s="56">
        <v>6005</v>
      </c>
      <c r="C60" s="56"/>
      <c r="D60" s="40" t="s">
        <v>108</v>
      </c>
      <c r="E60" s="69">
        <v>52.16</v>
      </c>
      <c r="F60" s="69">
        <f t="shared" ref="F60:F120" si="2">E60*0.07</f>
        <v>3.6512000000000002</v>
      </c>
      <c r="G60" s="69">
        <f t="shared" ref="G60:G120" si="3">F60+E60</f>
        <v>55.811199999999999</v>
      </c>
      <c r="H60" s="69"/>
      <c r="I60" s="69" t="s">
        <v>495</v>
      </c>
      <c r="J60" s="70" t="s">
        <v>101</v>
      </c>
    </row>
    <row r="61" spans="1:10" x14ac:dyDescent="0.25">
      <c r="A61" s="109"/>
      <c r="B61" s="56">
        <v>9177</v>
      </c>
      <c r="C61" s="56"/>
      <c r="D61" s="40" t="s">
        <v>109</v>
      </c>
      <c r="E61" s="69">
        <v>12.84</v>
      </c>
      <c r="F61" s="69">
        <f t="shared" si="2"/>
        <v>0.89880000000000004</v>
      </c>
      <c r="G61" s="69">
        <f t="shared" si="3"/>
        <v>13.738799999999999</v>
      </c>
      <c r="H61" s="69"/>
      <c r="I61" s="69" t="s">
        <v>495</v>
      </c>
      <c r="J61" s="70" t="s">
        <v>30</v>
      </c>
    </row>
    <row r="62" spans="1:10" x14ac:dyDescent="0.25">
      <c r="A62" s="109"/>
      <c r="B62" s="56">
        <v>9587</v>
      </c>
      <c r="C62" s="56"/>
      <c r="D62" s="40" t="s">
        <v>110</v>
      </c>
      <c r="E62" s="69">
        <v>8.51</v>
      </c>
      <c r="F62" s="69">
        <f t="shared" si="2"/>
        <v>0.59570000000000001</v>
      </c>
      <c r="G62" s="69">
        <f t="shared" si="3"/>
        <v>9.1057000000000006</v>
      </c>
      <c r="H62" s="69"/>
      <c r="I62" s="69" t="s">
        <v>495</v>
      </c>
      <c r="J62" s="70" t="s">
        <v>30</v>
      </c>
    </row>
    <row r="63" spans="1:10" x14ac:dyDescent="0.25">
      <c r="A63" s="109"/>
      <c r="B63" s="56">
        <v>9442</v>
      </c>
      <c r="C63" s="56"/>
      <c r="D63" s="40" t="s">
        <v>70</v>
      </c>
      <c r="E63" s="69">
        <v>5.19</v>
      </c>
      <c r="F63" s="69">
        <f t="shared" si="2"/>
        <v>0.36330000000000007</v>
      </c>
      <c r="G63" s="69">
        <f t="shared" si="3"/>
        <v>5.5533000000000001</v>
      </c>
      <c r="H63" s="69" t="s">
        <v>495</v>
      </c>
      <c r="I63" s="69"/>
      <c r="J63" s="70" t="s">
        <v>498</v>
      </c>
    </row>
    <row r="64" spans="1:10" x14ac:dyDescent="0.25">
      <c r="A64" s="109"/>
      <c r="B64" s="56">
        <v>9458</v>
      </c>
      <c r="C64" s="56"/>
      <c r="D64" s="40" t="s">
        <v>72</v>
      </c>
      <c r="E64" s="69">
        <v>6.71</v>
      </c>
      <c r="F64" s="69">
        <f t="shared" si="2"/>
        <v>0.46970000000000006</v>
      </c>
      <c r="G64" s="69">
        <f t="shared" si="3"/>
        <v>7.1797000000000004</v>
      </c>
      <c r="H64" s="69" t="s">
        <v>495</v>
      </c>
      <c r="I64" s="69"/>
      <c r="J64" s="70" t="s">
        <v>498</v>
      </c>
    </row>
    <row r="65" spans="1:10" x14ac:dyDescent="0.25">
      <c r="A65" s="109"/>
      <c r="B65" s="56">
        <v>9441</v>
      </c>
      <c r="C65" s="56"/>
      <c r="D65" s="40" t="s">
        <v>73</v>
      </c>
      <c r="E65" s="69">
        <v>20.91</v>
      </c>
      <c r="F65" s="69">
        <f t="shared" si="2"/>
        <v>1.4637000000000002</v>
      </c>
      <c r="G65" s="69">
        <f t="shared" si="3"/>
        <v>22.373699999999999</v>
      </c>
      <c r="H65" s="69" t="s">
        <v>495</v>
      </c>
      <c r="I65" s="69"/>
      <c r="J65" s="70" t="s">
        <v>498</v>
      </c>
    </row>
    <row r="66" spans="1:10" x14ac:dyDescent="0.25">
      <c r="A66" s="110"/>
      <c r="B66" s="54">
        <v>9444</v>
      </c>
      <c r="C66" s="54"/>
      <c r="D66" s="38" t="s">
        <v>75</v>
      </c>
      <c r="E66" s="69">
        <v>20.56</v>
      </c>
      <c r="F66" s="69">
        <f t="shared" si="2"/>
        <v>1.4392</v>
      </c>
      <c r="G66" s="69">
        <f t="shared" si="3"/>
        <v>21.999199999999998</v>
      </c>
      <c r="H66" s="69" t="s">
        <v>495</v>
      </c>
      <c r="I66" s="69"/>
      <c r="J66" s="70" t="s">
        <v>498</v>
      </c>
    </row>
    <row r="67" spans="1:10" x14ac:dyDescent="0.25">
      <c r="A67" s="108" t="s">
        <v>515</v>
      </c>
      <c r="B67" s="53">
        <v>9828</v>
      </c>
      <c r="C67" s="53" t="s">
        <v>117</v>
      </c>
      <c r="D67" s="37" t="s">
        <v>116</v>
      </c>
      <c r="E67" s="69">
        <v>65.58</v>
      </c>
      <c r="F67" s="69">
        <f t="shared" si="2"/>
        <v>4.5906000000000002</v>
      </c>
      <c r="G67" s="69">
        <f t="shared" si="3"/>
        <v>70.170599999999993</v>
      </c>
      <c r="H67" s="69" t="s">
        <v>495</v>
      </c>
      <c r="I67" s="69"/>
      <c r="J67" s="70" t="s">
        <v>498</v>
      </c>
    </row>
    <row r="68" spans="1:10" x14ac:dyDescent="0.25">
      <c r="A68" s="110"/>
      <c r="B68" s="54">
        <v>9889</v>
      </c>
      <c r="C68" s="54" t="s">
        <v>121</v>
      </c>
      <c r="D68" s="38" t="s">
        <v>120</v>
      </c>
      <c r="E68" s="69">
        <v>24.89</v>
      </c>
      <c r="F68" s="69">
        <f t="shared" si="2"/>
        <v>1.7423000000000002</v>
      </c>
      <c r="G68" s="69">
        <f t="shared" si="3"/>
        <v>26.632300000000001</v>
      </c>
      <c r="H68" s="69" t="s">
        <v>495</v>
      </c>
      <c r="I68" s="69"/>
      <c r="J68" s="70" t="s">
        <v>498</v>
      </c>
    </row>
    <row r="69" spans="1:10" x14ac:dyDescent="0.25">
      <c r="A69" s="108" t="s">
        <v>516</v>
      </c>
      <c r="B69" s="53">
        <v>10015</v>
      </c>
      <c r="C69" s="53"/>
      <c r="D69" s="37" t="s">
        <v>124</v>
      </c>
      <c r="E69" s="69">
        <v>100.57</v>
      </c>
      <c r="F69" s="69">
        <f t="shared" si="2"/>
        <v>7.0399000000000003</v>
      </c>
      <c r="G69" s="69">
        <f t="shared" si="3"/>
        <v>107.6099</v>
      </c>
      <c r="H69" s="69" t="s">
        <v>495</v>
      </c>
      <c r="I69" s="69"/>
      <c r="J69" s="70" t="s">
        <v>498</v>
      </c>
    </row>
    <row r="70" spans="1:10" x14ac:dyDescent="0.25">
      <c r="A70" s="109"/>
      <c r="B70" s="56">
        <v>5028</v>
      </c>
      <c r="C70" s="56"/>
      <c r="D70" s="40" t="s">
        <v>126</v>
      </c>
      <c r="E70" s="69">
        <v>21.96</v>
      </c>
      <c r="F70" s="69">
        <f t="shared" si="2"/>
        <v>1.5372000000000001</v>
      </c>
      <c r="G70" s="69">
        <f t="shared" si="3"/>
        <v>23.497199999999999</v>
      </c>
      <c r="H70" s="69" t="s">
        <v>505</v>
      </c>
      <c r="I70" s="69"/>
      <c r="J70" s="70" t="s">
        <v>498</v>
      </c>
    </row>
    <row r="71" spans="1:10" x14ac:dyDescent="0.25">
      <c r="A71" s="109"/>
      <c r="B71" s="56">
        <v>5029</v>
      </c>
      <c r="C71" s="56"/>
      <c r="D71" s="40" t="s">
        <v>127</v>
      </c>
      <c r="E71" s="69">
        <v>14.64</v>
      </c>
      <c r="F71" s="69">
        <f t="shared" si="2"/>
        <v>1.0248000000000002</v>
      </c>
      <c r="G71" s="69">
        <f t="shared" si="3"/>
        <v>15.664800000000001</v>
      </c>
      <c r="H71" s="69" t="s">
        <v>505</v>
      </c>
      <c r="I71" s="69"/>
      <c r="J71" s="70" t="s">
        <v>498</v>
      </c>
    </row>
    <row r="72" spans="1:10" x14ac:dyDescent="0.25">
      <c r="A72" s="110"/>
      <c r="B72" s="54" t="s">
        <v>129</v>
      </c>
      <c r="C72" s="54"/>
      <c r="D72" s="38" t="s">
        <v>128</v>
      </c>
      <c r="E72" s="69">
        <v>26.84</v>
      </c>
      <c r="F72" s="69">
        <f t="shared" si="2"/>
        <v>1.8788000000000002</v>
      </c>
      <c r="G72" s="69">
        <f t="shared" si="3"/>
        <v>28.718800000000002</v>
      </c>
      <c r="H72" s="69" t="s">
        <v>495</v>
      </c>
      <c r="I72" s="69"/>
      <c r="J72" s="70" t="s">
        <v>35</v>
      </c>
    </row>
    <row r="73" spans="1:10" x14ac:dyDescent="0.25">
      <c r="A73" s="108" t="s">
        <v>517</v>
      </c>
      <c r="B73" s="56">
        <v>9898</v>
      </c>
      <c r="C73" s="56" t="s">
        <v>139</v>
      </c>
      <c r="D73" s="40" t="s">
        <v>138</v>
      </c>
      <c r="E73" s="69">
        <v>46.03</v>
      </c>
      <c r="F73" s="69">
        <f t="shared" si="2"/>
        <v>3.2221000000000002</v>
      </c>
      <c r="G73" s="69">
        <f t="shared" si="3"/>
        <v>49.252099999999999</v>
      </c>
      <c r="H73" s="69" t="s">
        <v>495</v>
      </c>
      <c r="I73" s="69"/>
      <c r="J73" s="70" t="s">
        <v>498</v>
      </c>
    </row>
    <row r="74" spans="1:10" x14ac:dyDescent="0.25">
      <c r="A74" s="110"/>
      <c r="B74" s="56">
        <v>9940</v>
      </c>
      <c r="C74" s="56"/>
      <c r="D74" s="40" t="s">
        <v>142</v>
      </c>
      <c r="E74" s="69">
        <v>8.67</v>
      </c>
      <c r="F74" s="69">
        <f t="shared" si="2"/>
        <v>0.60690000000000011</v>
      </c>
      <c r="G74" s="69">
        <f t="shared" si="3"/>
        <v>9.2768999999999995</v>
      </c>
      <c r="H74" s="69" t="s">
        <v>495</v>
      </c>
      <c r="I74" s="69"/>
      <c r="J74" s="70" t="s">
        <v>498</v>
      </c>
    </row>
    <row r="75" spans="1:10" x14ac:dyDescent="0.25">
      <c r="A75" s="108" t="s">
        <v>518</v>
      </c>
      <c r="B75" s="57">
        <v>9917</v>
      </c>
      <c r="C75" s="57" t="s">
        <v>146</v>
      </c>
      <c r="D75" s="41" t="s">
        <v>145</v>
      </c>
      <c r="E75" s="71">
        <v>95.58</v>
      </c>
      <c r="F75" s="69">
        <f t="shared" si="2"/>
        <v>6.6906000000000008</v>
      </c>
      <c r="G75" s="69">
        <f t="shared" si="3"/>
        <v>102.2706</v>
      </c>
      <c r="H75" s="71" t="s">
        <v>495</v>
      </c>
      <c r="I75" s="71"/>
      <c r="J75" s="72" t="s">
        <v>30</v>
      </c>
    </row>
    <row r="76" spans="1:10" ht="30" x14ac:dyDescent="0.25">
      <c r="A76" s="109"/>
      <c r="B76" s="58">
        <v>9144</v>
      </c>
      <c r="C76" s="58" t="s">
        <v>149</v>
      </c>
      <c r="D76" s="42" t="s">
        <v>148</v>
      </c>
      <c r="E76" s="71">
        <v>28.08</v>
      </c>
      <c r="F76" s="69">
        <f t="shared" si="2"/>
        <v>1.9656</v>
      </c>
      <c r="G76" s="69">
        <f t="shared" si="3"/>
        <v>30.045599999999997</v>
      </c>
      <c r="H76" s="71" t="s">
        <v>495</v>
      </c>
      <c r="I76" s="71"/>
      <c r="J76" s="72" t="s">
        <v>30</v>
      </c>
    </row>
    <row r="77" spans="1:10" ht="30" x14ac:dyDescent="0.25">
      <c r="A77" s="109"/>
      <c r="B77" s="58">
        <v>9529</v>
      </c>
      <c r="C77" s="58" t="s">
        <v>131</v>
      </c>
      <c r="D77" s="37" t="s">
        <v>519</v>
      </c>
      <c r="E77" s="71">
        <v>47.88</v>
      </c>
      <c r="F77" s="69">
        <f t="shared" si="2"/>
        <v>3.3516000000000004</v>
      </c>
      <c r="G77" s="69">
        <f t="shared" si="3"/>
        <v>51.2316</v>
      </c>
      <c r="H77" s="71" t="s">
        <v>495</v>
      </c>
      <c r="I77" s="71"/>
      <c r="J77" s="72" t="s">
        <v>101</v>
      </c>
    </row>
    <row r="78" spans="1:10" ht="30" x14ac:dyDescent="0.25">
      <c r="A78" s="109"/>
      <c r="B78" s="58">
        <v>9345</v>
      </c>
      <c r="C78" s="58" t="s">
        <v>135</v>
      </c>
      <c r="D78" s="42" t="s">
        <v>134</v>
      </c>
      <c r="E78" s="71">
        <v>49.1</v>
      </c>
      <c r="F78" s="69">
        <f t="shared" si="2"/>
        <v>3.4370000000000003</v>
      </c>
      <c r="G78" s="69">
        <f t="shared" si="3"/>
        <v>52.536999999999999</v>
      </c>
      <c r="H78" s="71" t="s">
        <v>495</v>
      </c>
      <c r="I78" s="71"/>
      <c r="J78" s="72" t="s">
        <v>30</v>
      </c>
    </row>
    <row r="79" spans="1:10" ht="30" x14ac:dyDescent="0.25">
      <c r="A79" s="109"/>
      <c r="B79" s="58">
        <v>1009</v>
      </c>
      <c r="C79" s="58" t="s">
        <v>137</v>
      </c>
      <c r="D79" s="42" t="s">
        <v>136</v>
      </c>
      <c r="E79" s="71">
        <v>46.6</v>
      </c>
      <c r="F79" s="69">
        <f t="shared" si="2"/>
        <v>3.2620000000000005</v>
      </c>
      <c r="G79" s="69">
        <f t="shared" si="3"/>
        <v>49.862000000000002</v>
      </c>
      <c r="H79" s="71" t="s">
        <v>495</v>
      </c>
      <c r="I79" s="71"/>
      <c r="J79" s="72" t="s">
        <v>104</v>
      </c>
    </row>
    <row r="80" spans="1:10" x14ac:dyDescent="0.25">
      <c r="A80" s="109"/>
      <c r="B80" s="58">
        <v>9898</v>
      </c>
      <c r="C80" s="58" t="s">
        <v>139</v>
      </c>
      <c r="D80" s="42" t="s">
        <v>150</v>
      </c>
      <c r="E80" s="71">
        <v>46.03</v>
      </c>
      <c r="F80" s="69">
        <f t="shared" si="2"/>
        <v>3.2221000000000002</v>
      </c>
      <c r="G80" s="69">
        <f t="shared" si="3"/>
        <v>49.252099999999999</v>
      </c>
      <c r="H80" s="71" t="s">
        <v>495</v>
      </c>
      <c r="I80" s="71"/>
      <c r="J80" s="72" t="s">
        <v>30</v>
      </c>
    </row>
    <row r="81" spans="1:10" x14ac:dyDescent="0.25">
      <c r="A81" s="109"/>
      <c r="B81" s="58">
        <v>9940</v>
      </c>
      <c r="C81" s="58"/>
      <c r="D81" s="42" t="s">
        <v>142</v>
      </c>
      <c r="E81" s="71">
        <v>8.67</v>
      </c>
      <c r="F81" s="69">
        <f t="shared" si="2"/>
        <v>0.60690000000000011</v>
      </c>
      <c r="G81" s="69">
        <f t="shared" si="3"/>
        <v>9.2768999999999995</v>
      </c>
      <c r="H81" s="71" t="s">
        <v>495</v>
      </c>
      <c r="I81" s="71"/>
      <c r="J81" s="72" t="s">
        <v>30</v>
      </c>
    </row>
    <row r="82" spans="1:10" x14ac:dyDescent="0.25">
      <c r="A82" s="109"/>
      <c r="B82" s="58">
        <v>1005</v>
      </c>
      <c r="C82" s="58"/>
      <c r="D82" s="42" t="s">
        <v>151</v>
      </c>
      <c r="E82" s="71">
        <v>1.99</v>
      </c>
      <c r="F82" s="69">
        <f t="shared" si="2"/>
        <v>0.13930000000000001</v>
      </c>
      <c r="G82" s="69">
        <f t="shared" si="3"/>
        <v>2.1293000000000002</v>
      </c>
      <c r="H82" s="71" t="s">
        <v>495</v>
      </c>
      <c r="I82" s="71"/>
      <c r="J82" s="72" t="s">
        <v>101</v>
      </c>
    </row>
    <row r="83" spans="1:10" x14ac:dyDescent="0.25">
      <c r="A83" s="108" t="s">
        <v>520</v>
      </c>
      <c r="B83" s="53">
        <v>3040</v>
      </c>
      <c r="C83" s="53" t="s">
        <v>154</v>
      </c>
      <c r="D83" s="37" t="s">
        <v>153</v>
      </c>
      <c r="E83" s="69">
        <v>221.43</v>
      </c>
      <c r="F83" s="69">
        <f t="shared" si="2"/>
        <v>15.500100000000002</v>
      </c>
      <c r="G83" s="69">
        <f t="shared" si="3"/>
        <v>236.93010000000001</v>
      </c>
      <c r="H83" s="69" t="s">
        <v>495</v>
      </c>
      <c r="I83" s="69"/>
      <c r="J83" s="70" t="s">
        <v>35</v>
      </c>
    </row>
    <row r="84" spans="1:10" x14ac:dyDescent="0.25">
      <c r="A84" s="109"/>
      <c r="B84" s="56">
        <v>3041</v>
      </c>
      <c r="C84" s="56" t="s">
        <v>157</v>
      </c>
      <c r="D84" s="40" t="s">
        <v>156</v>
      </c>
      <c r="E84" s="69">
        <v>221.43</v>
      </c>
      <c r="F84" s="69">
        <f t="shared" si="2"/>
        <v>15.500100000000002</v>
      </c>
      <c r="G84" s="69">
        <f t="shared" si="3"/>
        <v>236.93010000000001</v>
      </c>
      <c r="H84" s="69" t="s">
        <v>495</v>
      </c>
      <c r="I84" s="69"/>
      <c r="J84" s="70" t="s">
        <v>35</v>
      </c>
    </row>
    <row r="85" spans="1:10" x14ac:dyDescent="0.25">
      <c r="A85" s="109"/>
      <c r="B85" s="56" t="s">
        <v>55</v>
      </c>
      <c r="C85" s="56"/>
      <c r="D85" s="40" t="s">
        <v>158</v>
      </c>
      <c r="E85" s="69">
        <v>17.899999999999999</v>
      </c>
      <c r="F85" s="69">
        <f t="shared" si="2"/>
        <v>1.2530000000000001</v>
      </c>
      <c r="G85" s="69">
        <f t="shared" si="3"/>
        <v>19.152999999999999</v>
      </c>
      <c r="H85" s="69" t="s">
        <v>495</v>
      </c>
      <c r="I85" s="69"/>
      <c r="J85" s="70" t="s">
        <v>35</v>
      </c>
    </row>
    <row r="86" spans="1:10" x14ac:dyDescent="0.25">
      <c r="A86" s="110"/>
      <c r="B86" s="54">
        <v>9940</v>
      </c>
      <c r="C86" s="54"/>
      <c r="D86" s="38" t="s">
        <v>142</v>
      </c>
      <c r="E86" s="69">
        <v>8.67</v>
      </c>
      <c r="F86" s="69">
        <f t="shared" si="2"/>
        <v>0.60690000000000011</v>
      </c>
      <c r="G86" s="69">
        <f t="shared" si="3"/>
        <v>9.2768999999999995</v>
      </c>
      <c r="H86" s="69" t="s">
        <v>495</v>
      </c>
      <c r="I86" s="69"/>
      <c r="J86" s="70" t="s">
        <v>35</v>
      </c>
    </row>
    <row r="87" spans="1:10" ht="30" x14ac:dyDescent="0.25">
      <c r="A87" s="108" t="s">
        <v>521</v>
      </c>
      <c r="B87" s="53">
        <v>8200</v>
      </c>
      <c r="C87" s="53"/>
      <c r="D87" s="37" t="s">
        <v>160</v>
      </c>
      <c r="E87" s="69">
        <v>42.27</v>
      </c>
      <c r="F87" s="69">
        <f t="shared" si="2"/>
        <v>2.9589000000000003</v>
      </c>
      <c r="G87" s="69">
        <f t="shared" si="3"/>
        <v>45.228900000000003</v>
      </c>
      <c r="H87" s="69" t="s">
        <v>495</v>
      </c>
      <c r="I87" s="69"/>
      <c r="J87" s="70" t="s">
        <v>71</v>
      </c>
    </row>
    <row r="88" spans="1:10" x14ac:dyDescent="0.25">
      <c r="A88" s="109"/>
      <c r="B88" s="56">
        <v>9782</v>
      </c>
      <c r="C88" s="56" t="s">
        <v>522</v>
      </c>
      <c r="D88" s="40" t="s">
        <v>523</v>
      </c>
      <c r="E88" s="69">
        <v>96.65</v>
      </c>
      <c r="F88" s="69">
        <f t="shared" si="2"/>
        <v>6.7655000000000012</v>
      </c>
      <c r="G88" s="69">
        <f t="shared" si="3"/>
        <v>103.41550000000001</v>
      </c>
      <c r="H88" s="69" t="s">
        <v>495</v>
      </c>
      <c r="I88" s="69"/>
      <c r="J88" s="70" t="s">
        <v>30</v>
      </c>
    </row>
    <row r="89" spans="1:10" x14ac:dyDescent="0.25">
      <c r="A89" s="109"/>
      <c r="B89" s="56">
        <v>10061</v>
      </c>
      <c r="C89" s="56"/>
      <c r="D89" s="40" t="s">
        <v>164</v>
      </c>
      <c r="E89" s="69">
        <v>14.64</v>
      </c>
      <c r="F89" s="69">
        <f t="shared" si="2"/>
        <v>1.0248000000000002</v>
      </c>
      <c r="G89" s="69">
        <f t="shared" si="3"/>
        <v>15.664800000000001</v>
      </c>
      <c r="H89" s="69" t="s">
        <v>495</v>
      </c>
      <c r="I89" s="69"/>
      <c r="J89" s="70" t="s">
        <v>30</v>
      </c>
    </row>
    <row r="90" spans="1:10" x14ac:dyDescent="0.25">
      <c r="A90" s="109"/>
      <c r="B90" s="56">
        <v>9977</v>
      </c>
      <c r="C90" s="56"/>
      <c r="D90" s="40" t="s">
        <v>165</v>
      </c>
      <c r="E90" s="69">
        <v>14.64</v>
      </c>
      <c r="F90" s="69">
        <f t="shared" si="2"/>
        <v>1.0248000000000002</v>
      </c>
      <c r="G90" s="69">
        <f t="shared" si="3"/>
        <v>15.664800000000001</v>
      </c>
      <c r="H90" s="69" t="s">
        <v>495</v>
      </c>
      <c r="I90" s="69"/>
      <c r="J90" s="70" t="s">
        <v>30</v>
      </c>
    </row>
    <row r="91" spans="1:10" x14ac:dyDescent="0.25">
      <c r="A91" s="110"/>
      <c r="B91" s="54" t="s">
        <v>167</v>
      </c>
      <c r="C91" s="54"/>
      <c r="D91" s="38" t="s">
        <v>166</v>
      </c>
      <c r="E91" s="69">
        <v>9.1300000000000008</v>
      </c>
      <c r="F91" s="69">
        <f t="shared" si="2"/>
        <v>0.63910000000000011</v>
      </c>
      <c r="G91" s="69">
        <f t="shared" si="3"/>
        <v>9.7691000000000017</v>
      </c>
      <c r="H91" s="69" t="s">
        <v>505</v>
      </c>
      <c r="I91" s="69"/>
      <c r="J91" s="73" t="s">
        <v>524</v>
      </c>
    </row>
    <row r="92" spans="1:10" x14ac:dyDescent="0.25">
      <c r="A92" s="108" t="s">
        <v>525</v>
      </c>
      <c r="B92" s="53">
        <v>9193</v>
      </c>
      <c r="C92" s="53" t="s">
        <v>172</v>
      </c>
      <c r="D92" s="37" t="s">
        <v>171</v>
      </c>
      <c r="E92" s="69">
        <v>130.63999999999999</v>
      </c>
      <c r="F92" s="69">
        <f t="shared" si="2"/>
        <v>9.1448</v>
      </c>
      <c r="G92" s="69">
        <f t="shared" si="3"/>
        <v>139.78479999999999</v>
      </c>
      <c r="H92" s="69" t="s">
        <v>495</v>
      </c>
      <c r="I92" s="69"/>
      <c r="J92" s="70" t="s">
        <v>526</v>
      </c>
    </row>
    <row r="93" spans="1:10" x14ac:dyDescent="0.25">
      <c r="A93" s="110"/>
      <c r="B93" s="54"/>
      <c r="C93" s="54"/>
      <c r="D93" s="38"/>
      <c r="E93" s="69"/>
      <c r="F93" s="69">
        <f t="shared" si="2"/>
        <v>0</v>
      </c>
      <c r="G93" s="69">
        <f t="shared" si="3"/>
        <v>0</v>
      </c>
      <c r="H93" s="69"/>
      <c r="I93" s="69"/>
      <c r="J93" s="70"/>
    </row>
    <row r="94" spans="1:10" x14ac:dyDescent="0.25">
      <c r="A94" s="111" t="s">
        <v>527</v>
      </c>
      <c r="B94" s="56">
        <v>9527</v>
      </c>
      <c r="C94" s="56"/>
      <c r="D94" s="40" t="s">
        <v>176</v>
      </c>
      <c r="E94" s="69">
        <v>61</v>
      </c>
      <c r="F94" s="69">
        <f t="shared" si="2"/>
        <v>4.2700000000000005</v>
      </c>
      <c r="G94" s="69">
        <f t="shared" si="3"/>
        <v>65.27</v>
      </c>
      <c r="H94" s="69" t="s">
        <v>495</v>
      </c>
      <c r="I94" s="69"/>
      <c r="J94" s="70" t="s">
        <v>498</v>
      </c>
    </row>
    <row r="95" spans="1:10" x14ac:dyDescent="0.25">
      <c r="A95" s="111"/>
      <c r="B95" s="56">
        <v>9860</v>
      </c>
      <c r="C95" s="56" t="s">
        <v>528</v>
      </c>
      <c r="D95" s="40" t="s">
        <v>529</v>
      </c>
      <c r="E95" s="69">
        <v>110.37</v>
      </c>
      <c r="F95" s="69">
        <f t="shared" si="2"/>
        <v>7.7259000000000011</v>
      </c>
      <c r="G95" s="69">
        <f t="shared" si="3"/>
        <v>118.0959</v>
      </c>
      <c r="H95" s="69" t="s">
        <v>495</v>
      </c>
      <c r="I95" s="69"/>
      <c r="J95" s="70" t="s">
        <v>530</v>
      </c>
    </row>
    <row r="96" spans="1:10" x14ac:dyDescent="0.25">
      <c r="A96" s="111"/>
      <c r="B96" s="56" t="s">
        <v>184</v>
      </c>
      <c r="C96" s="56"/>
      <c r="D96" s="40" t="s">
        <v>183</v>
      </c>
      <c r="E96" s="69">
        <v>21.96</v>
      </c>
      <c r="F96" s="69">
        <f t="shared" si="2"/>
        <v>1.5372000000000001</v>
      </c>
      <c r="G96" s="69">
        <f t="shared" si="3"/>
        <v>23.497199999999999</v>
      </c>
      <c r="H96" s="69" t="s">
        <v>495</v>
      </c>
      <c r="I96" s="69"/>
      <c r="J96" s="70" t="s">
        <v>498</v>
      </c>
    </row>
    <row r="97" spans="1:10" x14ac:dyDescent="0.25">
      <c r="A97" s="111"/>
      <c r="B97" s="56" t="s">
        <v>186</v>
      </c>
      <c r="C97" s="56"/>
      <c r="D97" s="40" t="s">
        <v>185</v>
      </c>
      <c r="E97" s="69">
        <v>17.54</v>
      </c>
      <c r="F97" s="69">
        <f t="shared" si="2"/>
        <v>1.2278</v>
      </c>
      <c r="G97" s="69">
        <f t="shared" si="3"/>
        <v>18.767799999999998</v>
      </c>
      <c r="H97" s="69" t="s">
        <v>495</v>
      </c>
      <c r="I97" s="69"/>
      <c r="J97" s="70" t="s">
        <v>498</v>
      </c>
    </row>
    <row r="98" spans="1:10" x14ac:dyDescent="0.25">
      <c r="A98" s="112"/>
      <c r="B98" s="54" t="s">
        <v>129</v>
      </c>
      <c r="C98" s="54"/>
      <c r="D98" s="38" t="s">
        <v>187</v>
      </c>
      <c r="E98" s="69">
        <v>26.84</v>
      </c>
      <c r="F98" s="69">
        <f t="shared" si="2"/>
        <v>1.8788000000000002</v>
      </c>
      <c r="G98" s="69">
        <f t="shared" si="3"/>
        <v>28.718800000000002</v>
      </c>
      <c r="H98" s="69"/>
      <c r="I98" s="69" t="s">
        <v>495</v>
      </c>
      <c r="J98" s="70" t="s">
        <v>35</v>
      </c>
    </row>
    <row r="99" spans="1:10" ht="30" x14ac:dyDescent="0.25">
      <c r="A99" s="108" t="s">
        <v>531</v>
      </c>
      <c r="B99" s="53">
        <v>8103</v>
      </c>
      <c r="C99" s="53" t="s">
        <v>190</v>
      </c>
      <c r="D99" s="37" t="s">
        <v>189</v>
      </c>
      <c r="E99" s="69">
        <v>417.97</v>
      </c>
      <c r="F99" s="69">
        <f t="shared" si="2"/>
        <v>29.257900000000006</v>
      </c>
      <c r="G99" s="69">
        <f t="shared" si="3"/>
        <v>447.22790000000003</v>
      </c>
      <c r="H99" s="69" t="s">
        <v>495</v>
      </c>
      <c r="I99" s="69"/>
      <c r="J99" s="70" t="s">
        <v>498</v>
      </c>
    </row>
    <row r="100" spans="1:10" x14ac:dyDescent="0.25">
      <c r="A100" s="109"/>
      <c r="B100" s="56">
        <v>9535</v>
      </c>
      <c r="C100" s="56"/>
      <c r="D100" s="40" t="s">
        <v>191</v>
      </c>
      <c r="E100" s="69">
        <v>14.98</v>
      </c>
      <c r="F100" s="69">
        <f t="shared" si="2"/>
        <v>1.0486000000000002</v>
      </c>
      <c r="G100" s="69">
        <f t="shared" si="3"/>
        <v>16.028600000000001</v>
      </c>
      <c r="H100" s="69" t="s">
        <v>505</v>
      </c>
      <c r="I100" s="69"/>
      <c r="J100" s="70" t="s">
        <v>498</v>
      </c>
    </row>
    <row r="101" spans="1:10" x14ac:dyDescent="0.25">
      <c r="A101" s="109"/>
      <c r="B101" s="56">
        <v>9555</v>
      </c>
      <c r="C101" s="56"/>
      <c r="D101" s="40" t="s">
        <v>83</v>
      </c>
      <c r="E101" s="69">
        <v>8.2200000000000006</v>
      </c>
      <c r="F101" s="69">
        <f t="shared" si="2"/>
        <v>0.57540000000000013</v>
      </c>
      <c r="G101" s="69">
        <f t="shared" si="3"/>
        <v>8.7954000000000008</v>
      </c>
      <c r="H101" s="69" t="s">
        <v>505</v>
      </c>
      <c r="I101" s="69"/>
      <c r="J101" s="70" t="s">
        <v>498</v>
      </c>
    </row>
    <row r="102" spans="1:10" x14ac:dyDescent="0.25">
      <c r="A102" s="109"/>
      <c r="B102" s="56">
        <v>9753</v>
      </c>
      <c r="C102" s="56"/>
      <c r="D102" s="40" t="s">
        <v>85</v>
      </c>
      <c r="E102" s="69">
        <v>18.3</v>
      </c>
      <c r="F102" s="69">
        <f t="shared" si="2"/>
        <v>1.2810000000000001</v>
      </c>
      <c r="G102" s="69">
        <f t="shared" si="3"/>
        <v>19.581</v>
      </c>
      <c r="H102" s="69" t="s">
        <v>505</v>
      </c>
      <c r="I102" s="69"/>
      <c r="J102" s="70" t="s">
        <v>498</v>
      </c>
    </row>
    <row r="103" spans="1:10" x14ac:dyDescent="0.25">
      <c r="A103" s="109"/>
      <c r="B103" s="56">
        <v>9776</v>
      </c>
      <c r="C103" s="56"/>
      <c r="D103" s="40" t="s">
        <v>87</v>
      </c>
      <c r="E103" s="69">
        <v>12.55</v>
      </c>
      <c r="F103" s="69">
        <f t="shared" si="2"/>
        <v>0.87850000000000017</v>
      </c>
      <c r="G103" s="69">
        <f t="shared" si="3"/>
        <v>13.428500000000001</v>
      </c>
      <c r="H103" s="69"/>
      <c r="I103" s="69" t="s">
        <v>495</v>
      </c>
      <c r="J103" s="70" t="s">
        <v>30</v>
      </c>
    </row>
    <row r="104" spans="1:10" x14ac:dyDescent="0.25">
      <c r="A104" s="109"/>
      <c r="B104" s="56">
        <v>3032</v>
      </c>
      <c r="C104" s="56"/>
      <c r="D104" s="40" t="s">
        <v>89</v>
      </c>
      <c r="E104" s="69">
        <v>14.64</v>
      </c>
      <c r="F104" s="69">
        <f t="shared" si="2"/>
        <v>1.0248000000000002</v>
      </c>
      <c r="G104" s="69">
        <f t="shared" si="3"/>
        <v>15.664800000000001</v>
      </c>
      <c r="H104" s="69" t="s">
        <v>495</v>
      </c>
      <c r="I104" s="69"/>
      <c r="J104" s="70" t="s">
        <v>30</v>
      </c>
    </row>
    <row r="105" spans="1:10" x14ac:dyDescent="0.25">
      <c r="A105" s="109"/>
      <c r="B105" s="56">
        <v>9332</v>
      </c>
      <c r="C105" s="56"/>
      <c r="D105" s="40" t="s">
        <v>90</v>
      </c>
      <c r="E105" s="69">
        <v>6.1</v>
      </c>
      <c r="F105" s="69">
        <f t="shared" si="2"/>
        <v>0.42699999999999999</v>
      </c>
      <c r="G105" s="69">
        <f t="shared" si="3"/>
        <v>6.5269999999999992</v>
      </c>
      <c r="H105" s="69" t="s">
        <v>495</v>
      </c>
      <c r="I105" s="69"/>
      <c r="J105" s="70" t="s">
        <v>30</v>
      </c>
    </row>
    <row r="106" spans="1:10" ht="30" x14ac:dyDescent="0.25">
      <c r="A106" s="109"/>
      <c r="B106" s="56">
        <v>9406</v>
      </c>
      <c r="C106" s="56"/>
      <c r="D106" s="40" t="s">
        <v>510</v>
      </c>
      <c r="E106" s="69">
        <v>11.32</v>
      </c>
      <c r="F106" s="69">
        <f t="shared" si="2"/>
        <v>0.7924000000000001</v>
      </c>
      <c r="G106" s="69">
        <f t="shared" si="3"/>
        <v>12.112400000000001</v>
      </c>
      <c r="H106" s="69" t="s">
        <v>509</v>
      </c>
      <c r="I106" s="69"/>
      <c r="J106" s="70" t="s">
        <v>30</v>
      </c>
    </row>
    <row r="107" spans="1:10" ht="30" x14ac:dyDescent="0.25">
      <c r="A107" s="109"/>
      <c r="B107" s="56">
        <v>9596</v>
      </c>
      <c r="C107" s="56"/>
      <c r="D107" s="40" t="s">
        <v>532</v>
      </c>
      <c r="E107" s="69">
        <v>14.64</v>
      </c>
      <c r="F107" s="69">
        <f t="shared" si="2"/>
        <v>1.0248000000000002</v>
      </c>
      <c r="G107" s="69">
        <f t="shared" si="3"/>
        <v>15.664800000000001</v>
      </c>
      <c r="H107" s="69" t="s">
        <v>509</v>
      </c>
      <c r="I107" s="69"/>
      <c r="J107" s="70" t="s">
        <v>30</v>
      </c>
    </row>
    <row r="108" spans="1:10" x14ac:dyDescent="0.25">
      <c r="A108" s="110"/>
      <c r="B108" s="54">
        <v>3012</v>
      </c>
      <c r="C108" s="54"/>
      <c r="D108" s="38" t="s">
        <v>194</v>
      </c>
      <c r="E108" s="69">
        <v>12.47</v>
      </c>
      <c r="F108" s="69">
        <f t="shared" si="2"/>
        <v>0.87290000000000012</v>
      </c>
      <c r="G108" s="69">
        <f t="shared" si="3"/>
        <v>13.3429</v>
      </c>
      <c r="H108" s="69" t="s">
        <v>495</v>
      </c>
      <c r="I108" s="69"/>
      <c r="J108" s="70" t="s">
        <v>498</v>
      </c>
    </row>
    <row r="109" spans="1:10" x14ac:dyDescent="0.25">
      <c r="A109" s="108" t="s">
        <v>533</v>
      </c>
      <c r="B109" s="53">
        <v>9879</v>
      </c>
      <c r="C109" s="53" t="s">
        <v>197</v>
      </c>
      <c r="D109" s="37" t="s">
        <v>196</v>
      </c>
      <c r="E109" s="69">
        <v>28.05</v>
      </c>
      <c r="F109" s="69">
        <f t="shared" si="2"/>
        <v>1.9635000000000002</v>
      </c>
      <c r="G109" s="69">
        <f t="shared" si="3"/>
        <v>30.013500000000001</v>
      </c>
      <c r="H109" s="69" t="s">
        <v>495</v>
      </c>
      <c r="I109" s="69"/>
      <c r="J109" s="70" t="s">
        <v>198</v>
      </c>
    </row>
    <row r="110" spans="1:10" ht="30" x14ac:dyDescent="0.25">
      <c r="A110" s="109"/>
      <c r="B110" s="56">
        <v>9880</v>
      </c>
      <c r="C110" s="56" t="s">
        <v>201</v>
      </c>
      <c r="D110" s="40" t="s">
        <v>200</v>
      </c>
      <c r="E110" s="69">
        <v>22.29</v>
      </c>
      <c r="F110" s="69">
        <f t="shared" si="2"/>
        <v>1.5603</v>
      </c>
      <c r="G110" s="69">
        <f t="shared" si="3"/>
        <v>23.850300000000001</v>
      </c>
      <c r="H110" s="69" t="s">
        <v>495</v>
      </c>
      <c r="I110" s="69"/>
      <c r="J110" s="70" t="s">
        <v>202</v>
      </c>
    </row>
    <row r="111" spans="1:10" ht="30" x14ac:dyDescent="0.25">
      <c r="A111" s="109"/>
      <c r="B111" s="56">
        <v>10017</v>
      </c>
      <c r="C111" s="56" t="s">
        <v>204</v>
      </c>
      <c r="D111" s="40" t="s">
        <v>203</v>
      </c>
      <c r="E111" s="69">
        <v>24.16</v>
      </c>
      <c r="F111" s="69">
        <f t="shared" si="2"/>
        <v>1.6912000000000003</v>
      </c>
      <c r="G111" s="69">
        <f t="shared" si="3"/>
        <v>25.851199999999999</v>
      </c>
      <c r="H111" s="69"/>
      <c r="I111" s="69" t="s">
        <v>495</v>
      </c>
      <c r="J111" s="70" t="s">
        <v>205</v>
      </c>
    </row>
    <row r="112" spans="1:10" x14ac:dyDescent="0.25">
      <c r="A112" s="109"/>
      <c r="B112" s="56">
        <v>10026</v>
      </c>
      <c r="C112" s="56" t="s">
        <v>209</v>
      </c>
      <c r="D112" s="40" t="s">
        <v>208</v>
      </c>
      <c r="E112" s="69">
        <v>30.33</v>
      </c>
      <c r="F112" s="69">
        <f t="shared" si="2"/>
        <v>2.1231</v>
      </c>
      <c r="G112" s="69">
        <f t="shared" si="3"/>
        <v>32.453099999999999</v>
      </c>
      <c r="H112" s="69"/>
      <c r="I112" s="69" t="s">
        <v>495</v>
      </c>
      <c r="J112" s="70" t="s">
        <v>198</v>
      </c>
    </row>
    <row r="113" spans="1:10" x14ac:dyDescent="0.25">
      <c r="A113" s="109"/>
      <c r="B113" s="56">
        <v>9315</v>
      </c>
      <c r="C113" s="56" t="s">
        <v>211</v>
      </c>
      <c r="D113" s="40" t="s">
        <v>210</v>
      </c>
      <c r="E113" s="69">
        <v>18.600000000000001</v>
      </c>
      <c r="F113" s="69">
        <f t="shared" si="2"/>
        <v>1.3020000000000003</v>
      </c>
      <c r="G113" s="69">
        <f t="shared" si="3"/>
        <v>19.902000000000001</v>
      </c>
      <c r="H113" s="69" t="s">
        <v>495</v>
      </c>
      <c r="I113" s="69"/>
      <c r="J113" s="70" t="s">
        <v>212</v>
      </c>
    </row>
    <row r="114" spans="1:10" x14ac:dyDescent="0.25">
      <c r="A114" s="109"/>
      <c r="B114" s="56">
        <v>9409</v>
      </c>
      <c r="C114" s="56" t="s">
        <v>215</v>
      </c>
      <c r="D114" s="40" t="s">
        <v>214</v>
      </c>
      <c r="E114" s="69">
        <v>36.46</v>
      </c>
      <c r="F114" s="69">
        <f t="shared" si="2"/>
        <v>2.5522000000000005</v>
      </c>
      <c r="G114" s="69">
        <f t="shared" si="3"/>
        <v>39.0122</v>
      </c>
      <c r="H114" s="69" t="s">
        <v>495</v>
      </c>
      <c r="I114" s="69"/>
      <c r="J114" s="70" t="s">
        <v>216</v>
      </c>
    </row>
    <row r="115" spans="1:10" x14ac:dyDescent="0.25">
      <c r="A115" s="109"/>
      <c r="B115" s="56">
        <v>9344</v>
      </c>
      <c r="C115" s="56" t="s">
        <v>219</v>
      </c>
      <c r="D115" s="40" t="s">
        <v>218</v>
      </c>
      <c r="E115" s="69">
        <v>37.92</v>
      </c>
      <c r="F115" s="69">
        <f t="shared" si="2"/>
        <v>2.6544000000000003</v>
      </c>
      <c r="G115" s="69">
        <f t="shared" si="3"/>
        <v>40.574400000000004</v>
      </c>
      <c r="H115" s="69" t="s">
        <v>495</v>
      </c>
      <c r="I115" s="69"/>
      <c r="J115" s="70" t="s">
        <v>216</v>
      </c>
    </row>
    <row r="116" spans="1:10" x14ac:dyDescent="0.25">
      <c r="A116" s="109"/>
      <c r="B116" s="56">
        <v>9008</v>
      </c>
      <c r="C116" s="56" t="s">
        <v>221</v>
      </c>
      <c r="D116" s="40" t="s">
        <v>220</v>
      </c>
      <c r="E116" s="69">
        <v>15.55</v>
      </c>
      <c r="F116" s="69">
        <f t="shared" si="2"/>
        <v>1.0885000000000002</v>
      </c>
      <c r="G116" s="69">
        <f t="shared" si="3"/>
        <v>16.638500000000001</v>
      </c>
      <c r="H116" s="69" t="s">
        <v>495</v>
      </c>
      <c r="I116" s="69"/>
      <c r="J116" s="70" t="s">
        <v>222</v>
      </c>
    </row>
    <row r="117" spans="1:10" x14ac:dyDescent="0.25">
      <c r="A117" s="109"/>
      <c r="B117" s="56">
        <v>9339</v>
      </c>
      <c r="C117" s="56" t="s">
        <v>225</v>
      </c>
      <c r="D117" s="40" t="s">
        <v>224</v>
      </c>
      <c r="E117" s="69">
        <v>22.88</v>
      </c>
      <c r="F117" s="69">
        <f t="shared" si="2"/>
        <v>1.6016000000000001</v>
      </c>
      <c r="G117" s="69">
        <f t="shared" si="3"/>
        <v>24.4816</v>
      </c>
      <c r="H117" s="69" t="s">
        <v>495</v>
      </c>
      <c r="I117" s="69"/>
      <c r="J117" s="70" t="s">
        <v>226</v>
      </c>
    </row>
    <row r="118" spans="1:10" x14ac:dyDescent="0.25">
      <c r="A118" s="109"/>
      <c r="B118" s="56">
        <v>3030</v>
      </c>
      <c r="C118" s="56" t="s">
        <v>229</v>
      </c>
      <c r="D118" s="40" t="s">
        <v>228</v>
      </c>
      <c r="E118" s="69">
        <v>45.14</v>
      </c>
      <c r="F118" s="69">
        <f t="shared" si="2"/>
        <v>3.1598000000000002</v>
      </c>
      <c r="G118" s="69">
        <f t="shared" si="3"/>
        <v>48.299799999999998</v>
      </c>
      <c r="H118" s="69" t="s">
        <v>495</v>
      </c>
      <c r="I118" s="69"/>
      <c r="J118" s="70" t="s">
        <v>230</v>
      </c>
    </row>
    <row r="119" spans="1:10" x14ac:dyDescent="0.25">
      <c r="A119" s="109"/>
      <c r="B119" s="56">
        <v>9775</v>
      </c>
      <c r="C119" s="56" t="s">
        <v>233</v>
      </c>
      <c r="D119" s="40" t="s">
        <v>232</v>
      </c>
      <c r="E119" s="69">
        <v>39.78</v>
      </c>
      <c r="F119" s="69">
        <f t="shared" si="2"/>
        <v>2.7846000000000002</v>
      </c>
      <c r="G119" s="69">
        <f t="shared" si="3"/>
        <v>42.564599999999999</v>
      </c>
      <c r="H119" s="69" t="s">
        <v>495</v>
      </c>
      <c r="I119" s="69"/>
      <c r="J119" s="70" t="s">
        <v>234</v>
      </c>
    </row>
    <row r="120" spans="1:10" ht="30" x14ac:dyDescent="0.25">
      <c r="A120" s="110"/>
      <c r="B120" s="54">
        <v>2702</v>
      </c>
      <c r="C120" s="54"/>
      <c r="D120" s="38" t="s">
        <v>236</v>
      </c>
      <c r="E120" s="69">
        <v>31.34</v>
      </c>
      <c r="F120" s="69">
        <f t="shared" si="2"/>
        <v>2.1938000000000004</v>
      </c>
      <c r="G120" s="69">
        <f t="shared" si="3"/>
        <v>33.533799999999999</v>
      </c>
      <c r="H120" s="69" t="s">
        <v>495</v>
      </c>
      <c r="I120" s="69"/>
      <c r="J120" s="70" t="s">
        <v>234</v>
      </c>
    </row>
    <row r="121" spans="1:10" x14ac:dyDescent="0.25">
      <c r="A121" s="108" t="s">
        <v>534</v>
      </c>
      <c r="B121" s="53"/>
      <c r="C121" s="53"/>
      <c r="D121" s="37" t="s">
        <v>14</v>
      </c>
      <c r="E121" s="69"/>
      <c r="F121" s="69"/>
      <c r="G121" s="69"/>
      <c r="H121" s="69"/>
      <c r="I121" s="69"/>
      <c r="J121" s="70"/>
    </row>
    <row r="122" spans="1:10" x14ac:dyDescent="0.25">
      <c r="A122" s="110"/>
      <c r="B122" s="54"/>
      <c r="C122" s="54"/>
      <c r="D122" s="38"/>
      <c r="E122" s="69"/>
      <c r="F122" s="69"/>
      <c r="G122" s="69"/>
      <c r="H122" s="69"/>
      <c r="I122" s="69"/>
      <c r="J122" s="70"/>
    </row>
    <row r="123" spans="1:10" x14ac:dyDescent="0.25">
      <c r="A123" s="108" t="s">
        <v>535</v>
      </c>
      <c r="B123" s="53"/>
      <c r="C123" s="53"/>
      <c r="D123" s="37" t="s">
        <v>14</v>
      </c>
      <c r="E123" s="69"/>
      <c r="F123" s="69"/>
      <c r="G123" s="69"/>
      <c r="H123" s="69"/>
      <c r="I123" s="69"/>
      <c r="J123" s="70"/>
    </row>
    <row r="124" spans="1:10" x14ac:dyDescent="0.25">
      <c r="A124" s="110"/>
      <c r="B124" s="54"/>
      <c r="C124" s="54"/>
      <c r="D124" s="38"/>
      <c r="E124" s="69"/>
      <c r="F124" s="69"/>
      <c r="G124" s="69"/>
      <c r="H124" s="69"/>
      <c r="I124" s="69"/>
      <c r="J124" s="70"/>
    </row>
    <row r="125" spans="1:10" ht="30" x14ac:dyDescent="0.25">
      <c r="A125" s="106" t="s">
        <v>273</v>
      </c>
      <c r="B125" s="56">
        <v>9868</v>
      </c>
      <c r="C125" s="56"/>
      <c r="D125" s="40" t="s">
        <v>536</v>
      </c>
      <c r="E125" s="69">
        <v>33</v>
      </c>
      <c r="F125" s="69">
        <f t="shared" ref="F125:F186" si="4">E125*0.07</f>
        <v>2.31</v>
      </c>
      <c r="G125" s="69">
        <f t="shared" ref="G125:G186" si="5">F125+E125</f>
        <v>35.31</v>
      </c>
      <c r="H125" s="69"/>
      <c r="I125" s="69"/>
      <c r="J125" s="70"/>
    </row>
    <row r="126" spans="1:10" x14ac:dyDescent="0.25">
      <c r="A126" s="113"/>
      <c r="B126" s="56">
        <v>9867</v>
      </c>
      <c r="C126" s="56"/>
      <c r="D126" s="40" t="s">
        <v>280</v>
      </c>
      <c r="E126" s="69">
        <v>8.8000000000000007</v>
      </c>
      <c r="F126" s="69">
        <f t="shared" si="4"/>
        <v>0.6160000000000001</v>
      </c>
      <c r="G126" s="69">
        <f t="shared" si="5"/>
        <v>9.4160000000000004</v>
      </c>
      <c r="H126" s="69"/>
      <c r="I126" s="69"/>
      <c r="J126" s="70"/>
    </row>
    <row r="127" spans="1:10" x14ac:dyDescent="0.25">
      <c r="A127" s="113"/>
      <c r="B127" s="56">
        <v>9866</v>
      </c>
      <c r="C127" s="56"/>
      <c r="D127" s="40" t="s">
        <v>281</v>
      </c>
      <c r="E127" s="69">
        <v>8.8000000000000007</v>
      </c>
      <c r="F127" s="69">
        <f t="shared" si="4"/>
        <v>0.6160000000000001</v>
      </c>
      <c r="G127" s="69">
        <f t="shared" si="5"/>
        <v>9.4160000000000004</v>
      </c>
      <c r="H127" s="69"/>
      <c r="I127" s="69"/>
      <c r="J127" s="70"/>
    </row>
    <row r="128" spans="1:10" x14ac:dyDescent="0.25">
      <c r="A128" s="113"/>
      <c r="B128" s="56">
        <v>9865</v>
      </c>
      <c r="C128" s="56"/>
      <c r="D128" s="40" t="s">
        <v>282</v>
      </c>
      <c r="E128" s="69">
        <v>8.8000000000000007</v>
      </c>
      <c r="F128" s="69">
        <f t="shared" si="4"/>
        <v>0.6160000000000001</v>
      </c>
      <c r="G128" s="69">
        <f t="shared" si="5"/>
        <v>9.4160000000000004</v>
      </c>
      <c r="H128" s="69"/>
      <c r="I128" s="69"/>
      <c r="J128" s="70"/>
    </row>
    <row r="129" spans="1:10" x14ac:dyDescent="0.25">
      <c r="A129" s="113"/>
      <c r="B129" s="56">
        <v>9864</v>
      </c>
      <c r="C129" s="56"/>
      <c r="D129" s="40" t="s">
        <v>283</v>
      </c>
      <c r="E129" s="69">
        <v>8.8000000000000007</v>
      </c>
      <c r="F129" s="69">
        <f t="shared" si="4"/>
        <v>0.6160000000000001</v>
      </c>
      <c r="G129" s="69">
        <f t="shared" si="5"/>
        <v>9.4160000000000004</v>
      </c>
      <c r="H129" s="69"/>
      <c r="I129" s="69"/>
      <c r="J129" s="70"/>
    </row>
    <row r="130" spans="1:10" ht="30" x14ac:dyDescent="0.25">
      <c r="A130" s="113"/>
      <c r="B130" s="56">
        <v>9862</v>
      </c>
      <c r="C130" s="56"/>
      <c r="D130" s="40" t="s">
        <v>284</v>
      </c>
      <c r="E130" s="69">
        <v>8.8000000000000007</v>
      </c>
      <c r="F130" s="69">
        <f t="shared" si="4"/>
        <v>0.6160000000000001</v>
      </c>
      <c r="G130" s="69">
        <f t="shared" si="5"/>
        <v>9.4160000000000004</v>
      </c>
      <c r="H130" s="69"/>
      <c r="I130" s="69"/>
      <c r="J130" s="70"/>
    </row>
    <row r="131" spans="1:10" ht="30" x14ac:dyDescent="0.25">
      <c r="A131" s="113"/>
      <c r="B131" s="56">
        <v>9495</v>
      </c>
      <c r="C131" s="56"/>
      <c r="D131" s="40" t="s">
        <v>285</v>
      </c>
      <c r="E131" s="69">
        <v>8.8000000000000007</v>
      </c>
      <c r="F131" s="69">
        <f t="shared" si="4"/>
        <v>0.6160000000000001</v>
      </c>
      <c r="G131" s="69">
        <f t="shared" si="5"/>
        <v>9.4160000000000004</v>
      </c>
      <c r="H131" s="69"/>
      <c r="I131" s="69"/>
      <c r="J131" s="70"/>
    </row>
    <row r="132" spans="1:10" ht="30" x14ac:dyDescent="0.25">
      <c r="A132" s="113"/>
      <c r="B132" s="56">
        <v>9863</v>
      </c>
      <c r="C132" s="56"/>
      <c r="D132" s="40" t="s">
        <v>286</v>
      </c>
      <c r="E132" s="69">
        <v>8.8000000000000007</v>
      </c>
      <c r="F132" s="69">
        <f t="shared" si="4"/>
        <v>0.6160000000000001</v>
      </c>
      <c r="G132" s="69">
        <f t="shared" si="5"/>
        <v>9.4160000000000004</v>
      </c>
      <c r="H132" s="69"/>
      <c r="I132" s="69"/>
      <c r="J132" s="70"/>
    </row>
    <row r="133" spans="1:10" ht="30" x14ac:dyDescent="0.25">
      <c r="A133" s="113"/>
      <c r="B133" s="56">
        <v>1112</v>
      </c>
      <c r="C133" s="56"/>
      <c r="D133" s="40" t="s">
        <v>287</v>
      </c>
      <c r="E133" s="69">
        <v>8.8000000000000007</v>
      </c>
      <c r="F133" s="69">
        <f t="shared" si="4"/>
        <v>0.6160000000000001</v>
      </c>
      <c r="G133" s="69">
        <f t="shared" si="5"/>
        <v>9.4160000000000004</v>
      </c>
      <c r="H133" s="69"/>
      <c r="I133" s="69"/>
      <c r="J133" s="70"/>
    </row>
    <row r="134" spans="1:10" x14ac:dyDescent="0.25">
      <c r="A134" s="107"/>
      <c r="B134" s="56">
        <v>8000</v>
      </c>
      <c r="C134" s="56"/>
      <c r="D134" s="40" t="s">
        <v>537</v>
      </c>
      <c r="E134" s="69">
        <v>15</v>
      </c>
      <c r="F134" s="69">
        <f t="shared" si="4"/>
        <v>1.05</v>
      </c>
      <c r="G134" s="69">
        <f t="shared" si="5"/>
        <v>16.05</v>
      </c>
      <c r="H134" s="69"/>
      <c r="I134" s="69"/>
      <c r="J134" s="70"/>
    </row>
    <row r="135" spans="1:10" ht="30" x14ac:dyDescent="0.25">
      <c r="A135" s="106" t="s">
        <v>289</v>
      </c>
      <c r="B135" s="53">
        <v>1108</v>
      </c>
      <c r="C135" s="53" t="s">
        <v>359</v>
      </c>
      <c r="D135" s="37" t="s">
        <v>358</v>
      </c>
      <c r="E135" s="69">
        <v>17.55</v>
      </c>
      <c r="F135" s="69">
        <f t="shared" si="4"/>
        <v>1.2285000000000001</v>
      </c>
      <c r="G135" s="69">
        <f t="shared" si="5"/>
        <v>18.778500000000001</v>
      </c>
      <c r="H135" s="69" t="s">
        <v>495</v>
      </c>
      <c r="I135" s="69"/>
      <c r="J135" s="70"/>
    </row>
    <row r="136" spans="1:10" x14ac:dyDescent="0.25">
      <c r="A136" s="113"/>
      <c r="B136" s="56">
        <v>10053</v>
      </c>
      <c r="C136" s="56"/>
      <c r="D136" s="40" t="s">
        <v>290</v>
      </c>
      <c r="E136" s="69">
        <v>1.77</v>
      </c>
      <c r="F136" s="69">
        <f t="shared" si="4"/>
        <v>0.12390000000000001</v>
      </c>
      <c r="G136" s="69">
        <f t="shared" si="5"/>
        <v>1.8938999999999999</v>
      </c>
      <c r="H136" s="69" t="s">
        <v>495</v>
      </c>
      <c r="I136" s="69"/>
      <c r="J136" s="70"/>
    </row>
    <row r="137" spans="1:10" x14ac:dyDescent="0.25">
      <c r="A137" s="107"/>
      <c r="B137" s="54">
        <v>9527</v>
      </c>
      <c r="C137" s="54"/>
      <c r="D137" s="38" t="s">
        <v>176</v>
      </c>
      <c r="E137" s="69">
        <v>61</v>
      </c>
      <c r="F137" s="69">
        <f t="shared" si="4"/>
        <v>4.2700000000000005</v>
      </c>
      <c r="G137" s="69">
        <f t="shared" si="5"/>
        <v>65.27</v>
      </c>
      <c r="H137" s="69" t="s">
        <v>495</v>
      </c>
      <c r="I137" s="69"/>
      <c r="J137" s="70"/>
    </row>
    <row r="138" spans="1:10" x14ac:dyDescent="0.25">
      <c r="A138" s="108" t="s">
        <v>538</v>
      </c>
      <c r="B138" s="59">
        <v>9951</v>
      </c>
      <c r="C138" s="59" t="s">
        <v>293</v>
      </c>
      <c r="D138" s="43" t="s">
        <v>292</v>
      </c>
      <c r="E138" s="74">
        <v>58.07</v>
      </c>
      <c r="F138" s="69">
        <f t="shared" si="4"/>
        <v>4.0649000000000006</v>
      </c>
      <c r="G138" s="69">
        <f t="shared" si="5"/>
        <v>62.134900000000002</v>
      </c>
      <c r="H138" s="74" t="s">
        <v>495</v>
      </c>
      <c r="I138" s="74"/>
      <c r="J138" s="75" t="s">
        <v>132</v>
      </c>
    </row>
    <row r="139" spans="1:10" ht="30" x14ac:dyDescent="0.25">
      <c r="A139" s="109"/>
      <c r="B139" s="60">
        <v>9438</v>
      </c>
      <c r="C139" s="60" t="s">
        <v>296</v>
      </c>
      <c r="D139" s="44" t="s">
        <v>295</v>
      </c>
      <c r="E139" s="74">
        <v>65.010000000000005</v>
      </c>
      <c r="F139" s="69">
        <f t="shared" si="4"/>
        <v>4.5507000000000009</v>
      </c>
      <c r="G139" s="69">
        <f t="shared" si="5"/>
        <v>69.560700000000011</v>
      </c>
      <c r="H139" s="74" t="s">
        <v>495</v>
      </c>
      <c r="I139" s="74"/>
      <c r="J139" s="75" t="s">
        <v>132</v>
      </c>
    </row>
    <row r="140" spans="1:10" x14ac:dyDescent="0.25">
      <c r="A140" s="110"/>
      <c r="B140" s="61">
        <v>9788</v>
      </c>
      <c r="C140" s="61"/>
      <c r="D140" s="45" t="s">
        <v>297</v>
      </c>
      <c r="E140" s="74">
        <v>183</v>
      </c>
      <c r="F140" s="69">
        <f t="shared" si="4"/>
        <v>12.81</v>
      </c>
      <c r="G140" s="69">
        <f t="shared" si="5"/>
        <v>195.81</v>
      </c>
      <c r="H140" s="74" t="s">
        <v>495</v>
      </c>
      <c r="I140" s="74"/>
      <c r="J140" s="75" t="s">
        <v>132</v>
      </c>
    </row>
    <row r="141" spans="1:10" ht="21.75" customHeight="1" x14ac:dyDescent="0.25">
      <c r="A141" s="108" t="s">
        <v>539</v>
      </c>
      <c r="B141" s="53">
        <v>9890</v>
      </c>
      <c r="C141" s="53" t="s">
        <v>300</v>
      </c>
      <c r="D141" s="37" t="s">
        <v>299</v>
      </c>
      <c r="E141" s="69">
        <v>165.25</v>
      </c>
      <c r="F141" s="69">
        <f t="shared" si="4"/>
        <v>11.567500000000001</v>
      </c>
      <c r="G141" s="69">
        <f t="shared" si="5"/>
        <v>176.8175</v>
      </c>
      <c r="H141" s="69" t="s">
        <v>495</v>
      </c>
      <c r="I141" s="69"/>
      <c r="J141" s="76" t="s">
        <v>21</v>
      </c>
    </row>
    <row r="142" spans="1:10" ht="21.75" customHeight="1" x14ac:dyDescent="0.25">
      <c r="A142" s="110"/>
      <c r="B142" s="54"/>
      <c r="C142" s="54"/>
      <c r="D142" s="38"/>
      <c r="E142" s="69"/>
      <c r="F142" s="69">
        <f t="shared" si="4"/>
        <v>0</v>
      </c>
      <c r="G142" s="69">
        <f t="shared" si="5"/>
        <v>0</v>
      </c>
      <c r="H142" s="69"/>
      <c r="I142" s="69"/>
      <c r="J142" s="70"/>
    </row>
    <row r="143" spans="1:10" x14ac:dyDescent="0.25">
      <c r="A143" s="108" t="s">
        <v>540</v>
      </c>
      <c r="B143" s="59">
        <v>9771</v>
      </c>
      <c r="C143" s="59" t="s">
        <v>303</v>
      </c>
      <c r="D143" s="43" t="s">
        <v>302</v>
      </c>
      <c r="E143" s="74">
        <v>108.58</v>
      </c>
      <c r="F143" s="69">
        <f t="shared" si="4"/>
        <v>7.6006000000000009</v>
      </c>
      <c r="G143" s="69">
        <f t="shared" si="5"/>
        <v>116.1806</v>
      </c>
      <c r="H143" s="74" t="s">
        <v>495</v>
      </c>
      <c r="I143" s="74"/>
      <c r="J143" s="75" t="s">
        <v>35</v>
      </c>
    </row>
    <row r="144" spans="1:10" ht="30" x14ac:dyDescent="0.25">
      <c r="A144" s="109"/>
      <c r="B144" s="60">
        <v>9886</v>
      </c>
      <c r="C144" s="60"/>
      <c r="D144" s="44" t="s">
        <v>305</v>
      </c>
      <c r="E144" s="74">
        <v>91.5</v>
      </c>
      <c r="F144" s="69">
        <f t="shared" si="4"/>
        <v>6.4050000000000002</v>
      </c>
      <c r="G144" s="69">
        <f t="shared" si="5"/>
        <v>97.905000000000001</v>
      </c>
      <c r="H144" s="74"/>
      <c r="I144" s="74"/>
      <c r="J144" s="75" t="s">
        <v>35</v>
      </c>
    </row>
    <row r="145" spans="1:10" x14ac:dyDescent="0.25">
      <c r="A145" s="109"/>
      <c r="B145" s="60">
        <v>9942</v>
      </c>
      <c r="C145" s="60"/>
      <c r="D145" s="44" t="s">
        <v>306</v>
      </c>
      <c r="E145" s="74">
        <v>7.88</v>
      </c>
      <c r="F145" s="69">
        <f t="shared" si="4"/>
        <v>0.55160000000000009</v>
      </c>
      <c r="G145" s="69">
        <f t="shared" si="5"/>
        <v>8.4315999999999995</v>
      </c>
      <c r="H145" s="74"/>
      <c r="I145" s="74"/>
      <c r="J145" s="75" t="s">
        <v>35</v>
      </c>
    </row>
    <row r="146" spans="1:10" x14ac:dyDescent="0.25">
      <c r="A146" s="109"/>
      <c r="B146" s="60">
        <v>9480</v>
      </c>
      <c r="C146" s="60"/>
      <c r="D146" s="44" t="s">
        <v>307</v>
      </c>
      <c r="E146" s="74">
        <v>6.27</v>
      </c>
      <c r="F146" s="69">
        <f t="shared" si="4"/>
        <v>0.43890000000000001</v>
      </c>
      <c r="G146" s="69">
        <f t="shared" si="5"/>
        <v>6.7088999999999999</v>
      </c>
      <c r="H146" s="74"/>
      <c r="I146" s="74"/>
      <c r="J146" s="75" t="s">
        <v>35</v>
      </c>
    </row>
    <row r="147" spans="1:10" x14ac:dyDescent="0.25">
      <c r="A147" s="109"/>
      <c r="B147" s="60">
        <v>7004</v>
      </c>
      <c r="C147" s="60"/>
      <c r="D147" s="44" t="s">
        <v>308</v>
      </c>
      <c r="E147" s="74">
        <v>9.7100000000000009</v>
      </c>
      <c r="F147" s="69">
        <f t="shared" si="4"/>
        <v>0.67970000000000008</v>
      </c>
      <c r="G147" s="69">
        <f t="shared" si="5"/>
        <v>10.389700000000001</v>
      </c>
      <c r="H147" s="74"/>
      <c r="I147" s="74"/>
      <c r="J147" s="75" t="s">
        <v>35</v>
      </c>
    </row>
    <row r="148" spans="1:10" x14ac:dyDescent="0.25">
      <c r="A148" s="109"/>
      <c r="B148" s="60">
        <v>9520</v>
      </c>
      <c r="C148" s="60"/>
      <c r="D148" s="44" t="s">
        <v>309</v>
      </c>
      <c r="E148" s="74">
        <v>9.1</v>
      </c>
      <c r="F148" s="69">
        <f t="shared" si="4"/>
        <v>0.63700000000000001</v>
      </c>
      <c r="G148" s="69">
        <f t="shared" si="5"/>
        <v>9.7370000000000001</v>
      </c>
      <c r="H148" s="74"/>
      <c r="I148" s="74"/>
      <c r="J148" s="75" t="s">
        <v>35</v>
      </c>
    </row>
    <row r="149" spans="1:10" ht="18" customHeight="1" x14ac:dyDescent="0.25">
      <c r="A149" s="109"/>
      <c r="B149" s="60">
        <v>10018</v>
      </c>
      <c r="C149" s="60" t="s">
        <v>311</v>
      </c>
      <c r="D149" s="44" t="s">
        <v>310</v>
      </c>
      <c r="E149" s="74">
        <v>46.87</v>
      </c>
      <c r="F149" s="69">
        <f t="shared" si="4"/>
        <v>3.2808999999999999</v>
      </c>
      <c r="G149" s="69">
        <f t="shared" si="5"/>
        <v>50.1509</v>
      </c>
      <c r="H149" s="74"/>
      <c r="I149" s="74"/>
      <c r="J149" s="75" t="s">
        <v>35</v>
      </c>
    </row>
    <row r="150" spans="1:10" x14ac:dyDescent="0.25">
      <c r="A150" s="109"/>
      <c r="B150" s="60">
        <v>9561</v>
      </c>
      <c r="C150" s="60" t="s">
        <v>313</v>
      </c>
      <c r="D150" s="44" t="s">
        <v>312</v>
      </c>
      <c r="E150" s="74">
        <v>54.09</v>
      </c>
      <c r="F150" s="69">
        <f t="shared" si="4"/>
        <v>3.7863000000000007</v>
      </c>
      <c r="G150" s="69">
        <f t="shared" si="5"/>
        <v>57.876300000000001</v>
      </c>
      <c r="H150" s="74"/>
      <c r="I150" s="74"/>
      <c r="J150" s="75" t="s">
        <v>35</v>
      </c>
    </row>
    <row r="151" spans="1:10" x14ac:dyDescent="0.25">
      <c r="A151" s="109"/>
      <c r="B151" s="60">
        <v>9482</v>
      </c>
      <c r="C151" s="60"/>
      <c r="D151" s="44" t="s">
        <v>314</v>
      </c>
      <c r="E151" s="74">
        <v>6.7</v>
      </c>
      <c r="F151" s="69">
        <f t="shared" si="4"/>
        <v>0.46900000000000008</v>
      </c>
      <c r="G151" s="69">
        <f t="shared" si="5"/>
        <v>7.1690000000000005</v>
      </c>
      <c r="H151" s="74"/>
      <c r="I151" s="74"/>
      <c r="J151" s="75" t="s">
        <v>35</v>
      </c>
    </row>
    <row r="152" spans="1:10" x14ac:dyDescent="0.25">
      <c r="A152" s="109"/>
      <c r="B152" s="60">
        <v>9387</v>
      </c>
      <c r="C152" s="60"/>
      <c r="D152" s="44" t="s">
        <v>315</v>
      </c>
      <c r="E152" s="69">
        <v>17.899999999999999</v>
      </c>
      <c r="F152" s="69">
        <f t="shared" si="4"/>
        <v>1.2530000000000001</v>
      </c>
      <c r="G152" s="69">
        <f t="shared" si="5"/>
        <v>19.152999999999999</v>
      </c>
      <c r="H152" s="74"/>
      <c r="I152" s="74"/>
      <c r="J152" s="75" t="s">
        <v>35</v>
      </c>
    </row>
    <row r="153" spans="1:10" x14ac:dyDescent="0.25">
      <c r="A153" s="109"/>
      <c r="B153" s="60" t="s">
        <v>57</v>
      </c>
      <c r="C153" s="60"/>
      <c r="D153" s="44" t="s">
        <v>56</v>
      </c>
      <c r="E153" s="74">
        <v>45.14</v>
      </c>
      <c r="F153" s="69">
        <f t="shared" si="4"/>
        <v>3.1598000000000002</v>
      </c>
      <c r="G153" s="69">
        <f t="shared" si="5"/>
        <v>48.299799999999998</v>
      </c>
      <c r="H153" s="74"/>
      <c r="I153" s="74"/>
      <c r="J153" s="75" t="s">
        <v>30</v>
      </c>
    </row>
    <row r="154" spans="1:10" ht="11.25" customHeight="1" x14ac:dyDescent="0.25">
      <c r="A154" s="110"/>
      <c r="B154" s="61" t="s">
        <v>59</v>
      </c>
      <c r="C154" s="61"/>
      <c r="D154" s="45" t="s">
        <v>58</v>
      </c>
      <c r="E154" s="74">
        <v>45.14</v>
      </c>
      <c r="F154" s="69">
        <f t="shared" si="4"/>
        <v>3.1598000000000002</v>
      </c>
      <c r="G154" s="69">
        <f t="shared" si="5"/>
        <v>48.299799999999998</v>
      </c>
      <c r="H154" s="74"/>
      <c r="I154" s="74"/>
      <c r="J154" s="75" t="s">
        <v>30</v>
      </c>
    </row>
    <row r="155" spans="1:10" ht="28.5" customHeight="1" x14ac:dyDescent="0.25">
      <c r="A155" s="108" t="s">
        <v>541</v>
      </c>
      <c r="B155" s="53">
        <v>9784</v>
      </c>
      <c r="C155" s="53" t="s">
        <v>318</v>
      </c>
      <c r="D155" s="79" t="s">
        <v>317</v>
      </c>
      <c r="E155" s="69">
        <v>141.08000000000001</v>
      </c>
      <c r="F155" s="69">
        <f t="shared" si="4"/>
        <v>9.8756000000000022</v>
      </c>
      <c r="G155" s="69">
        <f t="shared" si="5"/>
        <v>150.9556</v>
      </c>
      <c r="H155" s="69"/>
      <c r="I155" s="69"/>
      <c r="J155" s="70" t="s">
        <v>21</v>
      </c>
    </row>
    <row r="156" spans="1:10" ht="21.75" customHeight="1" x14ac:dyDescent="0.25">
      <c r="A156" s="110"/>
      <c r="B156" s="54">
        <v>1104</v>
      </c>
      <c r="C156" s="54" t="s">
        <v>320</v>
      </c>
      <c r="D156" s="38" t="s">
        <v>319</v>
      </c>
      <c r="E156" s="69">
        <v>153.91</v>
      </c>
      <c r="F156" s="69">
        <f t="shared" si="4"/>
        <v>10.773700000000002</v>
      </c>
      <c r="G156" s="69">
        <f t="shared" si="5"/>
        <v>164.68369999999999</v>
      </c>
      <c r="H156" s="69"/>
      <c r="I156" s="69"/>
      <c r="J156" s="70" t="s">
        <v>21</v>
      </c>
    </row>
    <row r="157" spans="1:10" x14ac:dyDescent="0.25">
      <c r="A157" s="108" t="s">
        <v>542</v>
      </c>
      <c r="B157" s="53">
        <v>9527</v>
      </c>
      <c r="C157" s="53"/>
      <c r="D157" s="37" t="s">
        <v>176</v>
      </c>
      <c r="E157" s="69">
        <v>61</v>
      </c>
      <c r="F157" s="69">
        <f t="shared" si="4"/>
        <v>4.2700000000000005</v>
      </c>
      <c r="G157" s="69">
        <f t="shared" si="5"/>
        <v>65.27</v>
      </c>
      <c r="H157" s="69"/>
      <c r="I157" s="69"/>
      <c r="J157" s="70" t="s">
        <v>177</v>
      </c>
    </row>
    <row r="158" spans="1:10" x14ac:dyDescent="0.25">
      <c r="A158" s="109"/>
      <c r="B158" s="56">
        <v>10020</v>
      </c>
      <c r="C158" s="56" t="s">
        <v>323</v>
      </c>
      <c r="D158" s="40" t="s">
        <v>322</v>
      </c>
      <c r="E158" s="69">
        <v>424.7</v>
      </c>
      <c r="F158" s="69">
        <f t="shared" si="4"/>
        <v>29.729000000000003</v>
      </c>
      <c r="G158" s="69">
        <f t="shared" si="5"/>
        <v>454.42899999999997</v>
      </c>
      <c r="H158" s="69"/>
      <c r="I158" s="69"/>
      <c r="J158" s="70" t="s">
        <v>30</v>
      </c>
    </row>
    <row r="159" spans="1:10" x14ac:dyDescent="0.25">
      <c r="A159" s="109"/>
      <c r="B159" s="56" t="s">
        <v>326</v>
      </c>
      <c r="C159" s="56"/>
      <c r="D159" s="40" t="s">
        <v>325</v>
      </c>
      <c r="E159" s="69">
        <v>21.96</v>
      </c>
      <c r="F159" s="69">
        <f t="shared" si="4"/>
        <v>1.5372000000000001</v>
      </c>
      <c r="G159" s="69">
        <f t="shared" si="5"/>
        <v>23.497199999999999</v>
      </c>
      <c r="H159" s="69"/>
      <c r="I159" s="69"/>
      <c r="J159" s="70" t="s">
        <v>327</v>
      </c>
    </row>
    <row r="160" spans="1:10" x14ac:dyDescent="0.25">
      <c r="A160" s="109"/>
      <c r="B160" s="56" t="s">
        <v>329</v>
      </c>
      <c r="C160" s="56"/>
      <c r="D160" s="40" t="s">
        <v>328</v>
      </c>
      <c r="E160" s="69">
        <v>17.079999999999998</v>
      </c>
      <c r="F160" s="69">
        <f t="shared" si="4"/>
        <v>1.1956</v>
      </c>
      <c r="G160" s="69">
        <f t="shared" si="5"/>
        <v>18.275599999999997</v>
      </c>
      <c r="H160" s="69"/>
      <c r="I160" s="69"/>
      <c r="J160" s="70" t="s">
        <v>30</v>
      </c>
    </row>
    <row r="161" spans="1:10" x14ac:dyDescent="0.25">
      <c r="A161" s="109"/>
      <c r="B161" s="56" t="s">
        <v>129</v>
      </c>
      <c r="C161" s="56"/>
      <c r="D161" s="40" t="s">
        <v>187</v>
      </c>
      <c r="E161" s="69">
        <v>26.84</v>
      </c>
      <c r="F161" s="69">
        <f t="shared" si="4"/>
        <v>1.8788000000000002</v>
      </c>
      <c r="G161" s="69">
        <f t="shared" si="5"/>
        <v>28.718800000000002</v>
      </c>
      <c r="H161" s="69"/>
      <c r="I161" s="69"/>
      <c r="J161" s="70" t="s">
        <v>35</v>
      </c>
    </row>
    <row r="162" spans="1:10" x14ac:dyDescent="0.25">
      <c r="A162" s="110"/>
      <c r="B162" s="54">
        <v>3012</v>
      </c>
      <c r="C162" s="54"/>
      <c r="D162" s="38" t="s">
        <v>194</v>
      </c>
      <c r="E162" s="69">
        <v>12.47</v>
      </c>
      <c r="F162" s="69">
        <f t="shared" si="4"/>
        <v>0.87290000000000012</v>
      </c>
      <c r="G162" s="69">
        <f t="shared" si="5"/>
        <v>13.3429</v>
      </c>
      <c r="H162" s="69"/>
      <c r="I162" s="69"/>
      <c r="J162" s="70" t="s">
        <v>35</v>
      </c>
    </row>
    <row r="163" spans="1:10" ht="30" x14ac:dyDescent="0.25">
      <c r="A163" s="108" t="s">
        <v>543</v>
      </c>
      <c r="B163" s="59">
        <v>9742</v>
      </c>
      <c r="C163" s="59" t="s">
        <v>332</v>
      </c>
      <c r="D163" s="43" t="s">
        <v>331</v>
      </c>
      <c r="E163" s="74">
        <v>62.45</v>
      </c>
      <c r="F163" s="69">
        <f t="shared" si="4"/>
        <v>4.3715000000000011</v>
      </c>
      <c r="G163" s="69">
        <f t="shared" si="5"/>
        <v>66.8215</v>
      </c>
      <c r="H163" s="74"/>
      <c r="I163" s="74"/>
      <c r="J163" s="75" t="s">
        <v>498</v>
      </c>
    </row>
    <row r="164" spans="1:10" x14ac:dyDescent="0.25">
      <c r="A164" s="109"/>
      <c r="B164" s="60">
        <v>9825</v>
      </c>
      <c r="C164" s="60" t="s">
        <v>334</v>
      </c>
      <c r="D164" s="44" t="s">
        <v>333</v>
      </c>
      <c r="E164" s="74">
        <v>156.16</v>
      </c>
      <c r="F164" s="69">
        <f t="shared" si="4"/>
        <v>10.9312</v>
      </c>
      <c r="G164" s="69">
        <f t="shared" si="5"/>
        <v>167.09119999999999</v>
      </c>
      <c r="H164" s="74"/>
      <c r="I164" s="74"/>
      <c r="J164" s="75" t="s">
        <v>498</v>
      </c>
    </row>
    <row r="165" spans="1:10" x14ac:dyDescent="0.25">
      <c r="A165" s="109"/>
      <c r="B165" s="60">
        <v>9526</v>
      </c>
      <c r="C165" s="60" t="s">
        <v>336</v>
      </c>
      <c r="D165" s="44" t="s">
        <v>335</v>
      </c>
      <c r="E165" s="74">
        <v>140.58000000000001</v>
      </c>
      <c r="F165" s="69">
        <f t="shared" si="4"/>
        <v>9.840600000000002</v>
      </c>
      <c r="G165" s="69">
        <f t="shared" si="5"/>
        <v>150.42060000000001</v>
      </c>
      <c r="H165" s="74"/>
      <c r="I165" s="74"/>
      <c r="J165" s="75" t="s">
        <v>544</v>
      </c>
    </row>
    <row r="166" spans="1:10" ht="30" x14ac:dyDescent="0.25">
      <c r="A166" s="109"/>
      <c r="B166" s="60">
        <v>9829</v>
      </c>
      <c r="C166" s="60" t="s">
        <v>338</v>
      </c>
      <c r="D166" s="44" t="s">
        <v>337</v>
      </c>
      <c r="E166" s="74">
        <v>82.27</v>
      </c>
      <c r="F166" s="69">
        <f t="shared" si="4"/>
        <v>5.7589000000000006</v>
      </c>
      <c r="G166" s="69">
        <f t="shared" si="5"/>
        <v>88.028899999999993</v>
      </c>
      <c r="H166" s="74"/>
      <c r="I166" s="74"/>
      <c r="J166" s="75" t="s">
        <v>132</v>
      </c>
    </row>
    <row r="167" spans="1:10" ht="30" x14ac:dyDescent="0.25">
      <c r="A167" s="109"/>
      <c r="B167" s="60">
        <v>9743</v>
      </c>
      <c r="C167" s="60" t="s">
        <v>545</v>
      </c>
      <c r="D167" s="44" t="s">
        <v>546</v>
      </c>
      <c r="E167" s="74">
        <v>153.72</v>
      </c>
      <c r="F167" s="69">
        <f t="shared" si="4"/>
        <v>10.760400000000001</v>
      </c>
      <c r="G167" s="69">
        <f t="shared" si="5"/>
        <v>164.4804</v>
      </c>
      <c r="H167" s="74"/>
      <c r="I167" s="74"/>
      <c r="J167" s="75" t="s">
        <v>35</v>
      </c>
    </row>
    <row r="168" spans="1:10" ht="30" x14ac:dyDescent="0.25">
      <c r="A168" s="110"/>
      <c r="B168" s="61">
        <v>9457</v>
      </c>
      <c r="C168" s="61" t="s">
        <v>547</v>
      </c>
      <c r="D168" s="45" t="s">
        <v>548</v>
      </c>
      <c r="E168" s="74">
        <v>82.24</v>
      </c>
      <c r="F168" s="69">
        <f t="shared" si="4"/>
        <v>5.7568000000000001</v>
      </c>
      <c r="G168" s="69">
        <f t="shared" si="5"/>
        <v>87.996799999999993</v>
      </c>
      <c r="H168" s="74"/>
      <c r="I168" s="74"/>
      <c r="J168" s="75" t="s">
        <v>549</v>
      </c>
    </row>
    <row r="169" spans="1:10" x14ac:dyDescent="0.25">
      <c r="A169" s="108" t="s">
        <v>550</v>
      </c>
      <c r="B169" s="59">
        <v>9527</v>
      </c>
      <c r="C169" s="59"/>
      <c r="D169" s="43" t="s">
        <v>176</v>
      </c>
      <c r="E169" s="74">
        <v>61</v>
      </c>
      <c r="F169" s="69">
        <f t="shared" si="4"/>
        <v>4.2700000000000005</v>
      </c>
      <c r="G169" s="69">
        <f t="shared" si="5"/>
        <v>65.27</v>
      </c>
      <c r="H169" s="74"/>
      <c r="I169" s="74"/>
      <c r="J169" s="75" t="s">
        <v>498</v>
      </c>
    </row>
    <row r="170" spans="1:10" x14ac:dyDescent="0.25">
      <c r="A170" s="109"/>
      <c r="B170" s="60">
        <v>10023</v>
      </c>
      <c r="C170" s="60" t="s">
        <v>343</v>
      </c>
      <c r="D170" s="44" t="s">
        <v>342</v>
      </c>
      <c r="E170" s="74">
        <v>91.93</v>
      </c>
      <c r="F170" s="69">
        <f t="shared" si="4"/>
        <v>6.4351000000000012</v>
      </c>
      <c r="G170" s="69">
        <f t="shared" si="5"/>
        <v>98.365100000000012</v>
      </c>
      <c r="H170" s="74"/>
      <c r="I170" s="74"/>
      <c r="J170" s="75" t="s">
        <v>30</v>
      </c>
    </row>
    <row r="171" spans="1:10" x14ac:dyDescent="0.25">
      <c r="A171" s="109"/>
      <c r="B171" s="60">
        <v>10022</v>
      </c>
      <c r="C171" s="60" t="s">
        <v>346</v>
      </c>
      <c r="D171" s="44" t="s">
        <v>345</v>
      </c>
      <c r="E171" s="74">
        <v>40.549999999999997</v>
      </c>
      <c r="F171" s="69">
        <f t="shared" si="4"/>
        <v>2.8385000000000002</v>
      </c>
      <c r="G171" s="69">
        <f t="shared" si="5"/>
        <v>43.388500000000001</v>
      </c>
      <c r="H171" s="74"/>
      <c r="I171" s="74"/>
      <c r="J171" s="75" t="s">
        <v>30</v>
      </c>
    </row>
    <row r="172" spans="1:10" x14ac:dyDescent="0.25">
      <c r="A172" s="109"/>
      <c r="B172" s="60">
        <v>9937</v>
      </c>
      <c r="C172" s="60" t="s">
        <v>348</v>
      </c>
      <c r="D172" s="44" t="s">
        <v>347</v>
      </c>
      <c r="E172" s="74">
        <v>153.03</v>
      </c>
      <c r="F172" s="69">
        <f t="shared" si="4"/>
        <v>10.712100000000001</v>
      </c>
      <c r="G172" s="69">
        <f t="shared" si="5"/>
        <v>163.74209999999999</v>
      </c>
      <c r="H172" s="74"/>
      <c r="I172" s="74"/>
      <c r="J172" s="75" t="s">
        <v>30</v>
      </c>
    </row>
    <row r="173" spans="1:10" x14ac:dyDescent="0.25">
      <c r="A173" s="109"/>
      <c r="B173" s="60" t="s">
        <v>350</v>
      </c>
      <c r="C173" s="60"/>
      <c r="D173" s="44" t="s">
        <v>349</v>
      </c>
      <c r="E173" s="74">
        <v>22.88</v>
      </c>
      <c r="F173" s="69">
        <f t="shared" si="4"/>
        <v>1.6016000000000001</v>
      </c>
      <c r="G173" s="69">
        <f t="shared" si="5"/>
        <v>24.4816</v>
      </c>
      <c r="H173" s="74"/>
      <c r="I173" s="74"/>
      <c r="J173" s="75" t="s">
        <v>35</v>
      </c>
    </row>
    <row r="174" spans="1:10" x14ac:dyDescent="0.25">
      <c r="A174" s="109"/>
      <c r="B174" s="60" t="s">
        <v>352</v>
      </c>
      <c r="C174" s="60"/>
      <c r="D174" s="44" t="s">
        <v>351</v>
      </c>
      <c r="E174" s="74">
        <v>14.64</v>
      </c>
      <c r="F174" s="69">
        <f t="shared" si="4"/>
        <v>1.0248000000000002</v>
      </c>
      <c r="G174" s="69">
        <f t="shared" si="5"/>
        <v>15.664800000000001</v>
      </c>
      <c r="H174" s="74"/>
      <c r="I174" s="74"/>
      <c r="J174" s="75" t="s">
        <v>35</v>
      </c>
    </row>
    <row r="175" spans="1:10" x14ac:dyDescent="0.25">
      <c r="A175" s="109"/>
      <c r="B175" s="60" t="s">
        <v>129</v>
      </c>
      <c r="C175" s="60"/>
      <c r="D175" s="44" t="s">
        <v>187</v>
      </c>
      <c r="E175" s="74">
        <v>26.84</v>
      </c>
      <c r="F175" s="69">
        <f t="shared" si="4"/>
        <v>1.8788000000000002</v>
      </c>
      <c r="G175" s="69">
        <f t="shared" si="5"/>
        <v>28.718800000000002</v>
      </c>
      <c r="H175" s="74"/>
      <c r="I175" s="74"/>
      <c r="J175" s="75" t="s">
        <v>35</v>
      </c>
    </row>
    <row r="176" spans="1:10" x14ac:dyDescent="0.25">
      <c r="A176" s="109"/>
      <c r="B176" s="60">
        <v>8011</v>
      </c>
      <c r="C176" s="60"/>
      <c r="D176" s="44" t="s">
        <v>353</v>
      </c>
      <c r="E176" s="74">
        <v>8.2100000000000009</v>
      </c>
      <c r="F176" s="69">
        <f t="shared" si="4"/>
        <v>0.5747000000000001</v>
      </c>
      <c r="G176" s="69">
        <f t="shared" si="5"/>
        <v>8.7847000000000008</v>
      </c>
      <c r="H176" s="74"/>
      <c r="I176" s="74"/>
      <c r="J176" s="75" t="s">
        <v>35</v>
      </c>
    </row>
    <row r="177" spans="1:10" x14ac:dyDescent="0.25">
      <c r="A177" s="109"/>
      <c r="B177" s="60">
        <v>8012</v>
      </c>
      <c r="C177" s="60"/>
      <c r="D177" s="44" t="s">
        <v>354</v>
      </c>
      <c r="E177" s="74">
        <v>3.82</v>
      </c>
      <c r="F177" s="69">
        <f t="shared" si="4"/>
        <v>0.26740000000000003</v>
      </c>
      <c r="G177" s="69">
        <f t="shared" si="5"/>
        <v>4.0873999999999997</v>
      </c>
      <c r="H177" s="74"/>
      <c r="I177" s="74"/>
      <c r="J177" s="75" t="s">
        <v>35</v>
      </c>
    </row>
    <row r="178" spans="1:10" x14ac:dyDescent="0.25">
      <c r="A178" s="109"/>
      <c r="B178" s="60">
        <v>8010</v>
      </c>
      <c r="C178" s="60"/>
      <c r="D178" s="44" t="s">
        <v>355</v>
      </c>
      <c r="E178" s="74">
        <v>7.53</v>
      </c>
      <c r="F178" s="69">
        <f t="shared" si="4"/>
        <v>0.52710000000000001</v>
      </c>
      <c r="G178" s="69">
        <f t="shared" si="5"/>
        <v>8.0571000000000002</v>
      </c>
      <c r="H178" s="74"/>
      <c r="I178" s="74"/>
      <c r="J178" s="75" t="s">
        <v>35</v>
      </c>
    </row>
    <row r="179" spans="1:10" x14ac:dyDescent="0.25">
      <c r="A179" s="110"/>
      <c r="B179" s="61">
        <v>8013</v>
      </c>
      <c r="C179" s="61"/>
      <c r="D179" s="45" t="s">
        <v>356</v>
      </c>
      <c r="E179" s="74">
        <v>5.56</v>
      </c>
      <c r="F179" s="69">
        <f t="shared" si="4"/>
        <v>0.38919999999999999</v>
      </c>
      <c r="G179" s="69">
        <f t="shared" si="5"/>
        <v>5.9491999999999994</v>
      </c>
      <c r="H179" s="74"/>
      <c r="I179" s="74"/>
      <c r="J179" s="75" t="s">
        <v>35</v>
      </c>
    </row>
    <row r="180" spans="1:10" ht="30" x14ac:dyDescent="0.25">
      <c r="A180" s="108" t="s">
        <v>551</v>
      </c>
      <c r="B180" s="53">
        <v>1108</v>
      </c>
      <c r="C180" s="53" t="s">
        <v>359</v>
      </c>
      <c r="D180" s="37" t="s">
        <v>358</v>
      </c>
      <c r="E180" s="69">
        <v>17.55</v>
      </c>
      <c r="F180" s="69">
        <f t="shared" si="4"/>
        <v>1.2285000000000001</v>
      </c>
      <c r="G180" s="69">
        <f t="shared" si="5"/>
        <v>18.778500000000001</v>
      </c>
      <c r="H180" s="69"/>
      <c r="I180" s="69"/>
      <c r="J180" s="70" t="s">
        <v>340</v>
      </c>
    </row>
    <row r="181" spans="1:10" x14ac:dyDescent="0.25">
      <c r="A181" s="109"/>
      <c r="B181" s="56">
        <v>10053</v>
      </c>
      <c r="C181" s="56"/>
      <c r="D181" s="40" t="s">
        <v>290</v>
      </c>
      <c r="E181" s="69">
        <v>1.77</v>
      </c>
      <c r="F181" s="69">
        <f t="shared" si="4"/>
        <v>0.12390000000000001</v>
      </c>
      <c r="G181" s="69">
        <f t="shared" si="5"/>
        <v>1.8938999999999999</v>
      </c>
      <c r="H181" s="69"/>
      <c r="I181" s="69"/>
      <c r="J181" s="70" t="s">
        <v>340</v>
      </c>
    </row>
    <row r="182" spans="1:10" ht="30" x14ac:dyDescent="0.25">
      <c r="A182" s="109"/>
      <c r="B182" s="56">
        <v>3033</v>
      </c>
      <c r="C182" s="56" t="s">
        <v>362</v>
      </c>
      <c r="D182" s="40" t="s">
        <v>361</v>
      </c>
      <c r="E182" s="69">
        <v>111.96</v>
      </c>
      <c r="F182" s="69">
        <f t="shared" si="4"/>
        <v>7.8372000000000002</v>
      </c>
      <c r="G182" s="69">
        <f t="shared" si="5"/>
        <v>119.79719999999999</v>
      </c>
      <c r="H182" s="69"/>
      <c r="I182" s="69"/>
      <c r="J182" s="70" t="s">
        <v>35</v>
      </c>
    </row>
    <row r="183" spans="1:10" x14ac:dyDescent="0.25">
      <c r="A183" s="109"/>
      <c r="B183" s="56" t="s">
        <v>365</v>
      </c>
      <c r="C183" s="56"/>
      <c r="D183" s="40" t="s">
        <v>364</v>
      </c>
      <c r="E183" s="69">
        <v>23.11</v>
      </c>
      <c r="F183" s="69">
        <f t="shared" si="4"/>
        <v>1.6177000000000001</v>
      </c>
      <c r="G183" s="69">
        <f t="shared" si="5"/>
        <v>24.727699999999999</v>
      </c>
      <c r="H183" s="69"/>
      <c r="I183" s="69"/>
      <c r="J183" s="70" t="s">
        <v>35</v>
      </c>
    </row>
    <row r="184" spans="1:10" x14ac:dyDescent="0.25">
      <c r="A184" s="109"/>
      <c r="B184" s="56" t="s">
        <v>368</v>
      </c>
      <c r="C184" s="56"/>
      <c r="D184" s="40" t="s">
        <v>366</v>
      </c>
      <c r="E184" s="69">
        <v>15.25</v>
      </c>
      <c r="F184" s="69">
        <f t="shared" si="4"/>
        <v>1.0675000000000001</v>
      </c>
      <c r="G184" s="69">
        <f t="shared" si="5"/>
        <v>16.317499999999999</v>
      </c>
      <c r="H184" s="69"/>
      <c r="I184" s="69"/>
      <c r="J184" s="70" t="s">
        <v>35</v>
      </c>
    </row>
    <row r="185" spans="1:10" x14ac:dyDescent="0.25">
      <c r="A185" s="109"/>
      <c r="B185" s="56" t="s">
        <v>129</v>
      </c>
      <c r="C185" s="56"/>
      <c r="D185" s="40" t="s">
        <v>187</v>
      </c>
      <c r="E185" s="69">
        <v>26.84</v>
      </c>
      <c r="F185" s="69">
        <f t="shared" si="4"/>
        <v>1.8788000000000002</v>
      </c>
      <c r="G185" s="69">
        <f t="shared" si="5"/>
        <v>28.718800000000002</v>
      </c>
      <c r="H185" s="69"/>
      <c r="I185" s="69"/>
      <c r="J185" s="70" t="s">
        <v>35</v>
      </c>
    </row>
    <row r="186" spans="1:10" x14ac:dyDescent="0.25">
      <c r="A186" s="110"/>
      <c r="B186" s="54">
        <v>3012</v>
      </c>
      <c r="C186" s="54"/>
      <c r="D186" s="38" t="s">
        <v>194</v>
      </c>
      <c r="E186" s="69">
        <v>12.47</v>
      </c>
      <c r="F186" s="69">
        <f t="shared" si="4"/>
        <v>0.87290000000000012</v>
      </c>
      <c r="G186" s="69">
        <f t="shared" si="5"/>
        <v>13.3429</v>
      </c>
      <c r="H186" s="69"/>
      <c r="I186" s="69"/>
      <c r="J186" s="70" t="s">
        <v>35</v>
      </c>
    </row>
    <row r="187" spans="1:10" x14ac:dyDescent="0.25">
      <c r="A187" s="108" t="s">
        <v>552</v>
      </c>
      <c r="B187" s="53">
        <v>9527</v>
      </c>
      <c r="C187" s="53"/>
      <c r="D187" s="37" t="s">
        <v>176</v>
      </c>
      <c r="E187" s="69">
        <v>61</v>
      </c>
      <c r="F187" s="69">
        <f t="shared" ref="F187:F249" si="6">E187*0.07</f>
        <v>4.2700000000000005</v>
      </c>
      <c r="G187" s="69">
        <f t="shared" ref="G187:G249" si="7">F187+E187</f>
        <v>65.27</v>
      </c>
      <c r="H187" s="69"/>
      <c r="I187" s="69"/>
      <c r="J187" s="70" t="s">
        <v>553</v>
      </c>
    </row>
    <row r="188" spans="1:10" ht="30" x14ac:dyDescent="0.25">
      <c r="A188" s="109"/>
      <c r="B188" s="56">
        <v>10014</v>
      </c>
      <c r="C188" s="56" t="s">
        <v>371</v>
      </c>
      <c r="D188" s="40" t="s">
        <v>370</v>
      </c>
      <c r="E188" s="69">
        <v>145.22</v>
      </c>
      <c r="F188" s="69">
        <f t="shared" si="6"/>
        <v>10.165400000000002</v>
      </c>
      <c r="G188" s="69">
        <f t="shared" si="7"/>
        <v>155.3854</v>
      </c>
      <c r="H188" s="69" t="s">
        <v>495</v>
      </c>
      <c r="I188" s="69"/>
      <c r="J188" s="70" t="s">
        <v>554</v>
      </c>
    </row>
    <row r="189" spans="1:10" ht="30" x14ac:dyDescent="0.25">
      <c r="A189" s="109"/>
      <c r="B189" s="56">
        <v>9888</v>
      </c>
      <c r="C189" s="62" t="s">
        <v>375</v>
      </c>
      <c r="D189" s="40" t="s">
        <v>374</v>
      </c>
      <c r="E189" s="69">
        <v>139.5</v>
      </c>
      <c r="F189" s="69">
        <f t="shared" si="6"/>
        <v>9.7650000000000006</v>
      </c>
      <c r="G189" s="69">
        <f t="shared" si="7"/>
        <v>149.26499999999999</v>
      </c>
      <c r="H189" s="69" t="s">
        <v>495</v>
      </c>
      <c r="I189" s="69"/>
      <c r="J189" s="70" t="s">
        <v>554</v>
      </c>
    </row>
    <row r="190" spans="1:10" ht="30" x14ac:dyDescent="0.25">
      <c r="A190" s="109"/>
      <c r="B190" s="56">
        <v>9969</v>
      </c>
      <c r="C190" s="56" t="s">
        <v>377</v>
      </c>
      <c r="D190" s="40" t="s">
        <v>376</v>
      </c>
      <c r="E190" s="69">
        <v>57.43</v>
      </c>
      <c r="F190" s="69">
        <f t="shared" si="6"/>
        <v>4.0201000000000002</v>
      </c>
      <c r="G190" s="69">
        <f t="shared" si="7"/>
        <v>61.450099999999999</v>
      </c>
      <c r="H190" s="69" t="s">
        <v>495</v>
      </c>
      <c r="I190" s="69"/>
      <c r="J190" s="70" t="s">
        <v>101</v>
      </c>
    </row>
    <row r="191" spans="1:10" x14ac:dyDescent="0.25">
      <c r="A191" s="109"/>
      <c r="B191" s="56">
        <v>9565</v>
      </c>
      <c r="C191" s="56"/>
      <c r="D191" s="40" t="s">
        <v>379</v>
      </c>
      <c r="E191" s="69">
        <v>24.4</v>
      </c>
      <c r="F191" s="69">
        <f t="shared" si="6"/>
        <v>1.708</v>
      </c>
      <c r="G191" s="69">
        <f t="shared" si="7"/>
        <v>26.107999999999997</v>
      </c>
      <c r="H191" s="69" t="s">
        <v>495</v>
      </c>
      <c r="I191" s="69"/>
      <c r="J191" s="70" t="s">
        <v>554</v>
      </c>
    </row>
    <row r="192" spans="1:10" x14ac:dyDescent="0.25">
      <c r="A192" s="109"/>
      <c r="B192" s="56" t="s">
        <v>186</v>
      </c>
      <c r="C192" s="56"/>
      <c r="D192" s="40" t="s">
        <v>380</v>
      </c>
      <c r="E192" s="69">
        <v>17.54</v>
      </c>
      <c r="F192" s="69">
        <f t="shared" si="6"/>
        <v>1.2278</v>
      </c>
      <c r="G192" s="69">
        <f t="shared" si="7"/>
        <v>18.767799999999998</v>
      </c>
      <c r="H192" s="69" t="s">
        <v>495</v>
      </c>
      <c r="I192" s="69"/>
      <c r="J192" s="70" t="s">
        <v>554</v>
      </c>
    </row>
    <row r="193" spans="1:10" x14ac:dyDescent="0.25">
      <c r="A193" s="110"/>
      <c r="B193" s="54" t="s">
        <v>129</v>
      </c>
      <c r="C193" s="54"/>
      <c r="D193" s="38" t="s">
        <v>187</v>
      </c>
      <c r="E193" s="69">
        <v>26.84</v>
      </c>
      <c r="F193" s="69">
        <f t="shared" si="6"/>
        <v>1.8788000000000002</v>
      </c>
      <c r="G193" s="69">
        <f t="shared" si="7"/>
        <v>28.718800000000002</v>
      </c>
      <c r="H193" s="69" t="s">
        <v>495</v>
      </c>
      <c r="I193" s="69"/>
      <c r="J193" s="70" t="s">
        <v>101</v>
      </c>
    </row>
    <row r="194" spans="1:10" ht="30" x14ac:dyDescent="0.25">
      <c r="A194" s="108" t="s">
        <v>555</v>
      </c>
      <c r="B194" s="53">
        <v>1108</v>
      </c>
      <c r="C194" s="53" t="s">
        <v>359</v>
      </c>
      <c r="D194" s="37" t="s">
        <v>358</v>
      </c>
      <c r="E194" s="69">
        <v>17.55</v>
      </c>
      <c r="F194" s="69">
        <f t="shared" si="6"/>
        <v>1.2285000000000001</v>
      </c>
      <c r="G194" s="69">
        <f t="shared" si="7"/>
        <v>18.778500000000001</v>
      </c>
      <c r="H194" s="69" t="s">
        <v>495</v>
      </c>
      <c r="I194" s="69"/>
      <c r="J194" s="70" t="s">
        <v>383</v>
      </c>
    </row>
    <row r="195" spans="1:10" x14ac:dyDescent="0.25">
      <c r="A195" s="109"/>
      <c r="B195" s="56">
        <v>10053</v>
      </c>
      <c r="C195" s="56"/>
      <c r="D195" s="40" t="s">
        <v>290</v>
      </c>
      <c r="E195" s="69">
        <v>1.77</v>
      </c>
      <c r="F195" s="69">
        <f t="shared" si="6"/>
        <v>0.12390000000000001</v>
      </c>
      <c r="G195" s="69">
        <f t="shared" si="7"/>
        <v>1.8938999999999999</v>
      </c>
      <c r="H195" s="69"/>
      <c r="I195" s="69"/>
      <c r="J195" s="70" t="s">
        <v>383</v>
      </c>
    </row>
    <row r="196" spans="1:10" ht="30" x14ac:dyDescent="0.25">
      <c r="A196" s="109"/>
      <c r="B196" s="56">
        <v>9297</v>
      </c>
      <c r="C196" s="56" t="s">
        <v>386</v>
      </c>
      <c r="D196" s="40" t="s">
        <v>385</v>
      </c>
      <c r="E196" s="69">
        <v>59.09</v>
      </c>
      <c r="F196" s="69">
        <f t="shared" si="6"/>
        <v>4.1363000000000003</v>
      </c>
      <c r="G196" s="69">
        <f t="shared" si="7"/>
        <v>63.226300000000002</v>
      </c>
      <c r="H196" s="69"/>
      <c r="I196" s="69"/>
      <c r="J196" s="70" t="s">
        <v>556</v>
      </c>
    </row>
    <row r="197" spans="1:10" ht="30" x14ac:dyDescent="0.25">
      <c r="A197" s="109"/>
      <c r="B197" s="56">
        <v>9298</v>
      </c>
      <c r="C197" s="56" t="s">
        <v>399</v>
      </c>
      <c r="D197" s="40" t="s">
        <v>398</v>
      </c>
      <c r="E197" s="69">
        <v>90.7</v>
      </c>
      <c r="F197" s="69">
        <f t="shared" si="6"/>
        <v>6.3490000000000011</v>
      </c>
      <c r="G197" s="69">
        <f t="shared" si="7"/>
        <v>97.049000000000007</v>
      </c>
      <c r="H197" s="69"/>
      <c r="I197" s="69"/>
      <c r="J197" s="70" t="s">
        <v>383</v>
      </c>
    </row>
    <row r="198" spans="1:10" ht="30" x14ac:dyDescent="0.25">
      <c r="A198" s="109"/>
      <c r="B198" s="56">
        <v>9104</v>
      </c>
      <c r="C198" s="56" t="s">
        <v>402</v>
      </c>
      <c r="D198" s="40" t="s">
        <v>401</v>
      </c>
      <c r="E198" s="69">
        <v>38.5</v>
      </c>
      <c r="F198" s="69">
        <f t="shared" si="6"/>
        <v>2.6950000000000003</v>
      </c>
      <c r="G198" s="69">
        <f t="shared" si="7"/>
        <v>41.195</v>
      </c>
      <c r="H198" s="69"/>
      <c r="I198" s="69"/>
      <c r="J198" s="70" t="s">
        <v>383</v>
      </c>
    </row>
    <row r="199" spans="1:10" x14ac:dyDescent="0.25">
      <c r="A199" s="109"/>
      <c r="B199" s="56">
        <v>9832</v>
      </c>
      <c r="C199" s="56" t="s">
        <v>409</v>
      </c>
      <c r="D199" s="40" t="s">
        <v>408</v>
      </c>
      <c r="E199" s="69">
        <v>137.4</v>
      </c>
      <c r="F199" s="69">
        <f t="shared" si="6"/>
        <v>9.6180000000000021</v>
      </c>
      <c r="G199" s="69">
        <f t="shared" si="7"/>
        <v>147.018</v>
      </c>
      <c r="H199" s="69"/>
      <c r="I199" s="69"/>
      <c r="J199" s="70" t="s">
        <v>556</v>
      </c>
    </row>
    <row r="200" spans="1:10" ht="30" x14ac:dyDescent="0.25">
      <c r="A200" s="109"/>
      <c r="B200" s="56">
        <v>9220</v>
      </c>
      <c r="C200" s="56" t="s">
        <v>557</v>
      </c>
      <c r="D200" s="40" t="s">
        <v>558</v>
      </c>
      <c r="E200" s="69">
        <v>69.42</v>
      </c>
      <c r="F200" s="69">
        <f t="shared" si="6"/>
        <v>4.8594000000000008</v>
      </c>
      <c r="G200" s="69">
        <f t="shared" si="7"/>
        <v>74.27940000000001</v>
      </c>
      <c r="H200" s="69" t="s">
        <v>495</v>
      </c>
      <c r="I200" s="69"/>
      <c r="J200" s="70" t="s">
        <v>389</v>
      </c>
    </row>
    <row r="201" spans="1:10" ht="30" x14ac:dyDescent="0.25">
      <c r="A201" s="109"/>
      <c r="B201" s="56">
        <v>9924</v>
      </c>
      <c r="C201" s="56" t="s">
        <v>559</v>
      </c>
      <c r="D201" s="40" t="s">
        <v>560</v>
      </c>
      <c r="E201" s="69">
        <v>39.85</v>
      </c>
      <c r="F201" s="69">
        <f t="shared" si="6"/>
        <v>2.7895000000000003</v>
      </c>
      <c r="G201" s="69">
        <f t="shared" si="7"/>
        <v>42.639499999999998</v>
      </c>
      <c r="H201" s="69"/>
      <c r="I201" s="69" t="s">
        <v>495</v>
      </c>
      <c r="J201" s="70" t="s">
        <v>389</v>
      </c>
    </row>
    <row r="202" spans="1:10" ht="30" x14ac:dyDescent="0.25">
      <c r="A202" s="109"/>
      <c r="B202" s="56">
        <v>10051</v>
      </c>
      <c r="C202" s="56" t="s">
        <v>404</v>
      </c>
      <c r="D202" s="40" t="s">
        <v>403</v>
      </c>
      <c r="E202" s="69">
        <v>50.26</v>
      </c>
      <c r="F202" s="69">
        <f t="shared" si="6"/>
        <v>3.5182000000000002</v>
      </c>
      <c r="G202" s="69">
        <f t="shared" si="7"/>
        <v>53.778199999999998</v>
      </c>
      <c r="H202" s="69" t="s">
        <v>495</v>
      </c>
      <c r="I202" s="69"/>
      <c r="J202" s="70" t="s">
        <v>556</v>
      </c>
    </row>
    <row r="203" spans="1:10" x14ac:dyDescent="0.25">
      <c r="A203" s="109"/>
      <c r="B203" s="56">
        <v>9907</v>
      </c>
      <c r="C203" s="56" t="s">
        <v>406</v>
      </c>
      <c r="D203" s="40" t="s">
        <v>405</v>
      </c>
      <c r="E203" s="69">
        <v>53.28</v>
      </c>
      <c r="F203" s="69">
        <f t="shared" si="6"/>
        <v>3.7296000000000005</v>
      </c>
      <c r="G203" s="69">
        <f t="shared" si="7"/>
        <v>57.009599999999999</v>
      </c>
      <c r="H203" s="69" t="s">
        <v>495</v>
      </c>
      <c r="I203" s="69"/>
      <c r="J203" s="70" t="s">
        <v>387</v>
      </c>
    </row>
    <row r="204" spans="1:10" ht="30" x14ac:dyDescent="0.25">
      <c r="A204" s="109"/>
      <c r="B204" s="56">
        <v>9210</v>
      </c>
      <c r="C204" s="56" t="s">
        <v>415</v>
      </c>
      <c r="D204" s="40" t="s">
        <v>414</v>
      </c>
      <c r="E204" s="69">
        <v>99.77</v>
      </c>
      <c r="F204" s="69">
        <f t="shared" si="6"/>
        <v>6.9839000000000002</v>
      </c>
      <c r="G204" s="69">
        <f t="shared" si="7"/>
        <v>106.7539</v>
      </c>
      <c r="H204" s="69" t="s">
        <v>495</v>
      </c>
      <c r="I204" s="69"/>
      <c r="J204" s="70" t="s">
        <v>412</v>
      </c>
    </row>
    <row r="205" spans="1:10" ht="30" x14ac:dyDescent="0.25">
      <c r="A205" s="109"/>
      <c r="B205" s="56">
        <v>9355</v>
      </c>
      <c r="C205" s="56" t="s">
        <v>418</v>
      </c>
      <c r="D205" s="40" t="s">
        <v>417</v>
      </c>
      <c r="E205" s="69">
        <v>36.380000000000003</v>
      </c>
      <c r="F205" s="69">
        <f t="shared" si="6"/>
        <v>2.5466000000000006</v>
      </c>
      <c r="G205" s="69">
        <f t="shared" si="7"/>
        <v>38.926600000000001</v>
      </c>
      <c r="H205" s="69"/>
      <c r="I205" s="69" t="s">
        <v>495</v>
      </c>
      <c r="J205" s="70" t="s">
        <v>412</v>
      </c>
    </row>
    <row r="206" spans="1:10" x14ac:dyDescent="0.25">
      <c r="A206" s="109"/>
      <c r="B206" s="56">
        <v>9489</v>
      </c>
      <c r="C206" s="56" t="s">
        <v>411</v>
      </c>
      <c r="D206" s="40" t="s">
        <v>410</v>
      </c>
      <c r="E206" s="69">
        <v>79.45</v>
      </c>
      <c r="F206" s="69">
        <f t="shared" si="6"/>
        <v>5.5615000000000006</v>
      </c>
      <c r="G206" s="69">
        <f t="shared" si="7"/>
        <v>85.011499999999998</v>
      </c>
      <c r="H206" s="69" t="s">
        <v>495</v>
      </c>
      <c r="I206" s="69"/>
      <c r="J206" s="70" t="s">
        <v>412</v>
      </c>
    </row>
    <row r="207" spans="1:10" ht="30" x14ac:dyDescent="0.25">
      <c r="A207" s="109"/>
      <c r="B207" s="56">
        <v>9553</v>
      </c>
      <c r="C207" s="56" t="s">
        <v>420</v>
      </c>
      <c r="D207" s="40" t="s">
        <v>419</v>
      </c>
      <c r="E207" s="69">
        <v>112.19</v>
      </c>
      <c r="F207" s="69">
        <f t="shared" si="6"/>
        <v>7.8533000000000008</v>
      </c>
      <c r="G207" s="69">
        <f t="shared" si="7"/>
        <v>120.0433</v>
      </c>
      <c r="H207" s="69" t="s">
        <v>495</v>
      </c>
      <c r="I207" s="69"/>
      <c r="J207" s="70" t="s">
        <v>421</v>
      </c>
    </row>
    <row r="208" spans="1:10" x14ac:dyDescent="0.25">
      <c r="A208" s="109"/>
      <c r="B208" s="56" t="s">
        <v>392</v>
      </c>
      <c r="C208" s="56"/>
      <c r="D208" s="40" t="s">
        <v>391</v>
      </c>
      <c r="E208" s="69">
        <v>23.11</v>
      </c>
      <c r="F208" s="69">
        <f t="shared" si="6"/>
        <v>1.6177000000000001</v>
      </c>
      <c r="G208" s="69">
        <f t="shared" si="7"/>
        <v>24.727699999999999</v>
      </c>
      <c r="H208" s="69" t="s">
        <v>495</v>
      </c>
      <c r="I208" s="69"/>
      <c r="J208" s="70" t="s">
        <v>393</v>
      </c>
    </row>
    <row r="209" spans="1:10" x14ac:dyDescent="0.25">
      <c r="A209" s="109"/>
      <c r="B209" s="56" t="s">
        <v>396</v>
      </c>
      <c r="C209" s="56"/>
      <c r="D209" s="46" t="s">
        <v>395</v>
      </c>
      <c r="E209" s="69">
        <v>13.42</v>
      </c>
      <c r="F209" s="69">
        <f t="shared" si="6"/>
        <v>0.93940000000000012</v>
      </c>
      <c r="G209" s="69">
        <f t="shared" si="7"/>
        <v>14.359400000000001</v>
      </c>
      <c r="H209" s="69" t="s">
        <v>495</v>
      </c>
      <c r="I209" s="69"/>
      <c r="J209" s="70" t="s">
        <v>393</v>
      </c>
    </row>
    <row r="210" spans="1:10" x14ac:dyDescent="0.25">
      <c r="A210" s="109"/>
      <c r="B210" s="56" t="s">
        <v>424</v>
      </c>
      <c r="C210" s="56"/>
      <c r="D210" s="40" t="s">
        <v>423</v>
      </c>
      <c r="E210" s="69">
        <v>27.39</v>
      </c>
      <c r="F210" s="69">
        <f t="shared" si="6"/>
        <v>1.9173000000000002</v>
      </c>
      <c r="G210" s="69">
        <f t="shared" si="7"/>
        <v>29.307300000000001</v>
      </c>
      <c r="H210" s="69"/>
      <c r="I210" s="69" t="s">
        <v>495</v>
      </c>
      <c r="J210" s="70" t="s">
        <v>387</v>
      </c>
    </row>
    <row r="211" spans="1:10" x14ac:dyDescent="0.25">
      <c r="A211" s="109"/>
      <c r="B211" s="56">
        <v>9460</v>
      </c>
      <c r="C211" s="56"/>
      <c r="D211" s="40" t="s">
        <v>425</v>
      </c>
      <c r="E211" s="69">
        <v>35.14</v>
      </c>
      <c r="F211" s="69">
        <f t="shared" si="6"/>
        <v>2.4598000000000004</v>
      </c>
      <c r="G211" s="69">
        <f t="shared" si="7"/>
        <v>37.599800000000002</v>
      </c>
      <c r="H211" s="69"/>
      <c r="I211" s="69" t="s">
        <v>495</v>
      </c>
      <c r="J211" s="70" t="s">
        <v>387</v>
      </c>
    </row>
    <row r="212" spans="1:10" x14ac:dyDescent="0.25">
      <c r="A212" s="109"/>
      <c r="B212" s="56">
        <v>3012</v>
      </c>
      <c r="C212" s="56"/>
      <c r="D212" s="40" t="s">
        <v>194</v>
      </c>
      <c r="E212" s="69">
        <v>12.47</v>
      </c>
      <c r="F212" s="69">
        <f t="shared" si="6"/>
        <v>0.87290000000000012</v>
      </c>
      <c r="G212" s="69">
        <f t="shared" si="7"/>
        <v>13.3429</v>
      </c>
      <c r="H212" s="69" t="s">
        <v>495</v>
      </c>
      <c r="I212" s="69"/>
      <c r="J212" s="70" t="s">
        <v>387</v>
      </c>
    </row>
    <row r="213" spans="1:10" x14ac:dyDescent="0.25">
      <c r="A213" s="109"/>
      <c r="B213" s="56">
        <v>8012</v>
      </c>
      <c r="C213" s="56"/>
      <c r="D213" s="40" t="s">
        <v>426</v>
      </c>
      <c r="E213" s="69">
        <v>3.82</v>
      </c>
      <c r="F213" s="69">
        <f t="shared" si="6"/>
        <v>0.26740000000000003</v>
      </c>
      <c r="G213" s="69">
        <f t="shared" si="7"/>
        <v>4.0873999999999997</v>
      </c>
      <c r="H213" s="69"/>
      <c r="I213" s="69"/>
      <c r="J213" s="70" t="s">
        <v>387</v>
      </c>
    </row>
    <row r="214" spans="1:10" x14ac:dyDescent="0.25">
      <c r="A214" s="109"/>
      <c r="B214" s="56">
        <v>3013</v>
      </c>
      <c r="C214" s="56"/>
      <c r="D214" s="40" t="s">
        <v>427</v>
      </c>
      <c r="E214" s="69">
        <v>5.47</v>
      </c>
      <c r="F214" s="69">
        <f t="shared" si="6"/>
        <v>0.38290000000000002</v>
      </c>
      <c r="G214" s="69">
        <f t="shared" si="7"/>
        <v>5.8529</v>
      </c>
      <c r="H214" s="69" t="s">
        <v>495</v>
      </c>
      <c r="I214" s="69"/>
      <c r="J214" s="70" t="s">
        <v>387</v>
      </c>
    </row>
    <row r="215" spans="1:10" x14ac:dyDescent="0.25">
      <c r="A215" s="109"/>
      <c r="B215" s="56">
        <v>9289</v>
      </c>
      <c r="C215" s="56"/>
      <c r="D215" s="40" t="s">
        <v>428</v>
      </c>
      <c r="E215" s="69">
        <v>11.46</v>
      </c>
      <c r="F215" s="69">
        <f t="shared" si="6"/>
        <v>0.80220000000000014</v>
      </c>
      <c r="G215" s="69">
        <f t="shared" si="7"/>
        <v>12.262200000000002</v>
      </c>
      <c r="H215" s="69" t="s">
        <v>495</v>
      </c>
      <c r="I215" s="69"/>
      <c r="J215" s="70" t="s">
        <v>421</v>
      </c>
    </row>
    <row r="216" spans="1:10" x14ac:dyDescent="0.25">
      <c r="A216" s="109"/>
      <c r="B216" s="56">
        <v>3512</v>
      </c>
      <c r="C216" s="56"/>
      <c r="D216" s="40" t="s">
        <v>430</v>
      </c>
      <c r="E216" s="69">
        <v>7.63</v>
      </c>
      <c r="F216" s="69">
        <f t="shared" si="6"/>
        <v>0.53410000000000002</v>
      </c>
      <c r="G216" s="69">
        <f t="shared" si="7"/>
        <v>8.1640999999999995</v>
      </c>
      <c r="H216" s="69" t="s">
        <v>495</v>
      </c>
      <c r="I216" s="69"/>
      <c r="J216" s="70" t="s">
        <v>421</v>
      </c>
    </row>
    <row r="217" spans="1:10" x14ac:dyDescent="0.25">
      <c r="A217" s="109"/>
      <c r="B217" s="56">
        <v>9758</v>
      </c>
      <c r="C217" s="56"/>
      <c r="D217" s="40" t="s">
        <v>431</v>
      </c>
      <c r="E217" s="69">
        <v>6.52</v>
      </c>
      <c r="F217" s="69">
        <f t="shared" si="6"/>
        <v>0.45640000000000003</v>
      </c>
      <c r="G217" s="69">
        <f t="shared" si="7"/>
        <v>6.9763999999999999</v>
      </c>
      <c r="H217" s="69" t="s">
        <v>495</v>
      </c>
      <c r="I217" s="69"/>
      <c r="J217" s="70" t="s">
        <v>421</v>
      </c>
    </row>
    <row r="218" spans="1:10" x14ac:dyDescent="0.25">
      <c r="A218" s="109"/>
      <c r="B218" s="56">
        <v>9606</v>
      </c>
      <c r="C218" s="56"/>
      <c r="D218" s="40" t="s">
        <v>432</v>
      </c>
      <c r="E218" s="69">
        <v>38.869999999999997</v>
      </c>
      <c r="F218" s="69">
        <f t="shared" si="6"/>
        <v>2.7208999999999999</v>
      </c>
      <c r="G218" s="69">
        <f t="shared" si="7"/>
        <v>41.590899999999998</v>
      </c>
      <c r="H218" s="69"/>
      <c r="I218" s="69" t="s">
        <v>495</v>
      </c>
      <c r="J218" s="70" t="s">
        <v>421</v>
      </c>
    </row>
    <row r="219" spans="1:10" ht="30" x14ac:dyDescent="0.25">
      <c r="A219" s="110"/>
      <c r="B219" s="54">
        <v>3505</v>
      </c>
      <c r="C219" s="54" t="s">
        <v>434</v>
      </c>
      <c r="D219" s="38" t="s">
        <v>433</v>
      </c>
      <c r="E219" s="69">
        <v>62.83</v>
      </c>
      <c r="F219" s="69">
        <f t="shared" si="6"/>
        <v>4.3981000000000003</v>
      </c>
      <c r="G219" s="69">
        <f t="shared" si="7"/>
        <v>67.228099999999998</v>
      </c>
      <c r="H219" s="69"/>
      <c r="I219" s="69" t="s">
        <v>495</v>
      </c>
      <c r="J219" s="70" t="s">
        <v>561</v>
      </c>
    </row>
    <row r="220" spans="1:10" x14ac:dyDescent="0.25">
      <c r="A220" s="66" t="s">
        <v>435</v>
      </c>
      <c r="B220" s="63">
        <v>9747</v>
      </c>
      <c r="C220" s="63" t="s">
        <v>437</v>
      </c>
      <c r="D220" s="47" t="s">
        <v>436</v>
      </c>
      <c r="E220" s="69">
        <v>101.04</v>
      </c>
      <c r="F220" s="69">
        <f t="shared" si="6"/>
        <v>7.0728000000000009</v>
      </c>
      <c r="G220" s="69">
        <f t="shared" si="7"/>
        <v>108.11280000000001</v>
      </c>
      <c r="H220" s="69" t="s">
        <v>495</v>
      </c>
      <c r="I220" s="69"/>
      <c r="J220" s="70" t="s">
        <v>132</v>
      </c>
    </row>
    <row r="221" spans="1:10" x14ac:dyDescent="0.25">
      <c r="A221" s="108" t="s">
        <v>562</v>
      </c>
      <c r="B221" s="59">
        <v>9917</v>
      </c>
      <c r="C221" s="59" t="s">
        <v>146</v>
      </c>
      <c r="D221" s="43" t="s">
        <v>145</v>
      </c>
      <c r="E221" s="74">
        <v>95.58</v>
      </c>
      <c r="F221" s="69">
        <f t="shared" si="6"/>
        <v>6.6906000000000008</v>
      </c>
      <c r="G221" s="69">
        <f t="shared" si="7"/>
        <v>102.2706</v>
      </c>
      <c r="H221" s="74" t="s">
        <v>495</v>
      </c>
      <c r="I221" s="74"/>
      <c r="J221" s="75" t="s">
        <v>30</v>
      </c>
    </row>
    <row r="222" spans="1:10" ht="30" x14ac:dyDescent="0.25">
      <c r="A222" s="109"/>
      <c r="B222" s="60">
        <v>9144</v>
      </c>
      <c r="C222" s="60" t="s">
        <v>149</v>
      </c>
      <c r="D222" s="44" t="s">
        <v>148</v>
      </c>
      <c r="E222" s="74">
        <v>30.97</v>
      </c>
      <c r="F222" s="69">
        <f t="shared" si="6"/>
        <v>2.1678999999999999</v>
      </c>
      <c r="G222" s="69">
        <f t="shared" si="7"/>
        <v>33.137900000000002</v>
      </c>
      <c r="H222" s="74" t="s">
        <v>495</v>
      </c>
      <c r="I222" s="74"/>
      <c r="J222" s="75" t="s">
        <v>30</v>
      </c>
    </row>
    <row r="223" spans="1:10" ht="30" x14ac:dyDescent="0.25">
      <c r="A223" s="109"/>
      <c r="B223" s="60">
        <v>9529</v>
      </c>
      <c r="C223" s="60" t="s">
        <v>131</v>
      </c>
      <c r="D223" s="37" t="s">
        <v>519</v>
      </c>
      <c r="E223" s="74">
        <v>47.88</v>
      </c>
      <c r="F223" s="69">
        <f t="shared" si="6"/>
        <v>3.3516000000000004</v>
      </c>
      <c r="G223" s="69">
        <f t="shared" si="7"/>
        <v>51.2316</v>
      </c>
      <c r="H223" s="74" t="s">
        <v>495</v>
      </c>
      <c r="I223" s="74"/>
      <c r="J223" s="75" t="s">
        <v>101</v>
      </c>
    </row>
    <row r="224" spans="1:10" ht="30" x14ac:dyDescent="0.25">
      <c r="A224" s="109"/>
      <c r="B224" s="60">
        <v>9345</v>
      </c>
      <c r="C224" s="60" t="s">
        <v>135</v>
      </c>
      <c r="D224" s="44" t="s">
        <v>134</v>
      </c>
      <c r="E224" s="74">
        <v>49.1</v>
      </c>
      <c r="F224" s="69">
        <f t="shared" si="6"/>
        <v>3.4370000000000003</v>
      </c>
      <c r="G224" s="69">
        <f t="shared" si="7"/>
        <v>52.536999999999999</v>
      </c>
      <c r="H224" s="74" t="s">
        <v>495</v>
      </c>
      <c r="I224" s="74"/>
      <c r="J224" s="75" t="s">
        <v>30</v>
      </c>
    </row>
    <row r="225" spans="1:10" ht="30" x14ac:dyDescent="0.25">
      <c r="A225" s="109"/>
      <c r="B225" s="60">
        <v>1009</v>
      </c>
      <c r="C225" s="60" t="s">
        <v>137</v>
      </c>
      <c r="D225" s="44" t="s">
        <v>136</v>
      </c>
      <c r="E225" s="74">
        <v>46.6</v>
      </c>
      <c r="F225" s="69">
        <f t="shared" si="6"/>
        <v>3.2620000000000005</v>
      </c>
      <c r="G225" s="69">
        <f t="shared" si="7"/>
        <v>49.862000000000002</v>
      </c>
      <c r="H225" s="74" t="s">
        <v>495</v>
      </c>
      <c r="I225" s="74"/>
      <c r="J225" s="75" t="s">
        <v>104</v>
      </c>
    </row>
    <row r="226" spans="1:10" x14ac:dyDescent="0.25">
      <c r="A226" s="109"/>
      <c r="B226" s="60">
        <v>9898</v>
      </c>
      <c r="C226" s="60" t="s">
        <v>139</v>
      </c>
      <c r="D226" s="44" t="s">
        <v>150</v>
      </c>
      <c r="E226" s="69">
        <v>46.03</v>
      </c>
      <c r="F226" s="69">
        <f t="shared" si="6"/>
        <v>3.2221000000000002</v>
      </c>
      <c r="G226" s="69">
        <f t="shared" si="7"/>
        <v>49.252099999999999</v>
      </c>
      <c r="H226" s="74" t="s">
        <v>495</v>
      </c>
      <c r="I226" s="74"/>
      <c r="J226" s="75" t="s">
        <v>30</v>
      </c>
    </row>
    <row r="227" spans="1:10" x14ac:dyDescent="0.25">
      <c r="A227" s="109"/>
      <c r="B227" s="60">
        <v>9940</v>
      </c>
      <c r="C227" s="60"/>
      <c r="D227" s="40" t="s">
        <v>142</v>
      </c>
      <c r="E227" s="69">
        <v>8.67</v>
      </c>
      <c r="F227" s="69">
        <f t="shared" si="6"/>
        <v>0.60690000000000011</v>
      </c>
      <c r="G227" s="69">
        <f t="shared" si="7"/>
        <v>9.2768999999999995</v>
      </c>
      <c r="H227" s="74" t="s">
        <v>495</v>
      </c>
      <c r="I227" s="74"/>
      <c r="J227" s="75" t="s">
        <v>30</v>
      </c>
    </row>
    <row r="228" spans="1:10" x14ac:dyDescent="0.25">
      <c r="A228" s="110"/>
      <c r="B228" s="61">
        <v>1005</v>
      </c>
      <c r="C228" s="61"/>
      <c r="D228" s="45" t="s">
        <v>151</v>
      </c>
      <c r="E228" s="74">
        <v>1.99</v>
      </c>
      <c r="F228" s="69">
        <f t="shared" si="6"/>
        <v>0.13930000000000001</v>
      </c>
      <c r="G228" s="69">
        <f t="shared" si="7"/>
        <v>2.1293000000000002</v>
      </c>
      <c r="H228" s="74" t="s">
        <v>495</v>
      </c>
      <c r="I228" s="74"/>
      <c r="J228" s="75" t="s">
        <v>101</v>
      </c>
    </row>
    <row r="229" spans="1:10" x14ac:dyDescent="0.25">
      <c r="A229" s="106" t="s">
        <v>441</v>
      </c>
      <c r="B229" s="53">
        <v>9450</v>
      </c>
      <c r="C229" s="53"/>
      <c r="D229" s="37" t="s">
        <v>442</v>
      </c>
      <c r="E229" s="69">
        <v>7.32</v>
      </c>
      <c r="F229" s="69">
        <f t="shared" si="6"/>
        <v>0.51240000000000008</v>
      </c>
      <c r="G229" s="69">
        <f t="shared" si="7"/>
        <v>7.8324000000000007</v>
      </c>
      <c r="H229" s="69"/>
      <c r="I229" s="69"/>
      <c r="J229" s="70"/>
    </row>
    <row r="230" spans="1:10" x14ac:dyDescent="0.25">
      <c r="A230" s="113"/>
      <c r="B230" s="56">
        <v>9437</v>
      </c>
      <c r="C230" s="56"/>
      <c r="D230" s="40" t="s">
        <v>443</v>
      </c>
      <c r="E230" s="69">
        <v>7.76</v>
      </c>
      <c r="F230" s="69">
        <f t="shared" si="6"/>
        <v>0.54320000000000002</v>
      </c>
      <c r="G230" s="69">
        <f t="shared" si="7"/>
        <v>8.3032000000000004</v>
      </c>
      <c r="H230" s="69"/>
      <c r="I230" s="69"/>
      <c r="J230" s="70"/>
    </row>
    <row r="231" spans="1:10" x14ac:dyDescent="0.25">
      <c r="A231" s="113"/>
      <c r="B231" s="56">
        <v>9440</v>
      </c>
      <c r="C231" s="56"/>
      <c r="D231" s="40" t="s">
        <v>444</v>
      </c>
      <c r="E231" s="69">
        <v>7.76</v>
      </c>
      <c r="F231" s="69">
        <f t="shared" si="6"/>
        <v>0.54320000000000002</v>
      </c>
      <c r="G231" s="69">
        <f t="shared" si="7"/>
        <v>8.3032000000000004</v>
      </c>
      <c r="H231" s="69"/>
      <c r="I231" s="69"/>
      <c r="J231" s="70"/>
    </row>
    <row r="232" spans="1:10" x14ac:dyDescent="0.25">
      <c r="A232" s="113"/>
      <c r="B232" s="56">
        <v>9445</v>
      </c>
      <c r="C232" s="56"/>
      <c r="D232" s="40" t="s">
        <v>446</v>
      </c>
      <c r="E232" s="69">
        <v>42.7</v>
      </c>
      <c r="F232" s="69">
        <f t="shared" si="6"/>
        <v>2.9890000000000003</v>
      </c>
      <c r="G232" s="69">
        <f t="shared" si="7"/>
        <v>45.689</v>
      </c>
      <c r="H232" s="69"/>
      <c r="I232" s="69"/>
      <c r="J232" s="70"/>
    </row>
    <row r="233" spans="1:10" x14ac:dyDescent="0.25">
      <c r="A233" s="113"/>
      <c r="B233" s="56">
        <v>9453</v>
      </c>
      <c r="C233" s="56"/>
      <c r="D233" s="40" t="s">
        <v>447</v>
      </c>
      <c r="E233" s="69">
        <v>13.21</v>
      </c>
      <c r="F233" s="69">
        <f t="shared" si="6"/>
        <v>0.92470000000000019</v>
      </c>
      <c r="G233" s="69">
        <f t="shared" si="7"/>
        <v>14.1347</v>
      </c>
      <c r="H233" s="69"/>
      <c r="I233" s="69"/>
      <c r="J233" s="70"/>
    </row>
    <row r="234" spans="1:10" x14ac:dyDescent="0.25">
      <c r="A234" s="113"/>
      <c r="B234" s="56">
        <v>9439</v>
      </c>
      <c r="C234" s="56"/>
      <c r="D234" s="40" t="s">
        <v>448</v>
      </c>
      <c r="E234" s="69">
        <v>21.99</v>
      </c>
      <c r="F234" s="69">
        <f t="shared" si="6"/>
        <v>1.5393000000000001</v>
      </c>
      <c r="G234" s="69">
        <f t="shared" si="7"/>
        <v>23.529299999999999</v>
      </c>
      <c r="H234" s="69"/>
      <c r="I234" s="69"/>
      <c r="J234" s="70"/>
    </row>
    <row r="235" spans="1:10" x14ac:dyDescent="0.25">
      <c r="A235" s="113"/>
      <c r="B235" s="56">
        <v>9443</v>
      </c>
      <c r="C235" s="56"/>
      <c r="D235" s="40" t="s">
        <v>449</v>
      </c>
      <c r="E235" s="69">
        <v>37.9</v>
      </c>
      <c r="F235" s="69">
        <f t="shared" si="6"/>
        <v>2.653</v>
      </c>
      <c r="G235" s="69">
        <f t="shared" si="7"/>
        <v>40.552999999999997</v>
      </c>
      <c r="H235" s="69"/>
      <c r="I235" s="69"/>
      <c r="J235" s="70"/>
    </row>
    <row r="236" spans="1:10" x14ac:dyDescent="0.25">
      <c r="A236" s="113"/>
      <c r="B236" s="56">
        <v>9837</v>
      </c>
      <c r="C236" s="56"/>
      <c r="D236" s="40" t="s">
        <v>450</v>
      </c>
      <c r="E236" s="69">
        <v>2.06</v>
      </c>
      <c r="F236" s="69">
        <f t="shared" si="6"/>
        <v>0.14420000000000002</v>
      </c>
      <c r="G236" s="69">
        <f t="shared" si="7"/>
        <v>2.2042000000000002</v>
      </c>
      <c r="H236" s="69"/>
      <c r="I236" s="69"/>
      <c r="J236" s="70"/>
    </row>
    <row r="237" spans="1:10" ht="30" x14ac:dyDescent="0.25">
      <c r="A237" s="113"/>
      <c r="B237" s="56">
        <v>9447</v>
      </c>
      <c r="C237" s="56"/>
      <c r="D237" s="40" t="s">
        <v>451</v>
      </c>
      <c r="E237" s="69">
        <v>0.65</v>
      </c>
      <c r="F237" s="69">
        <f t="shared" si="6"/>
        <v>4.5500000000000006E-2</v>
      </c>
      <c r="G237" s="69">
        <f t="shared" si="7"/>
        <v>0.69550000000000001</v>
      </c>
      <c r="H237" s="69"/>
      <c r="I237" s="69"/>
      <c r="J237" s="70"/>
    </row>
    <row r="238" spans="1:10" x14ac:dyDescent="0.25">
      <c r="A238" s="113"/>
      <c r="B238" s="56"/>
      <c r="C238" s="56"/>
      <c r="D238" s="40" t="s">
        <v>452</v>
      </c>
      <c r="E238" s="69" t="s">
        <v>453</v>
      </c>
      <c r="F238" s="69" t="e">
        <f t="shared" si="6"/>
        <v>#VALUE!</v>
      </c>
      <c r="G238" s="69" t="e">
        <f t="shared" si="7"/>
        <v>#VALUE!</v>
      </c>
      <c r="H238" s="69"/>
      <c r="I238" s="69"/>
      <c r="J238" s="70"/>
    </row>
    <row r="239" spans="1:10" ht="30" x14ac:dyDescent="0.25">
      <c r="A239" s="113"/>
      <c r="B239" s="56">
        <v>9791</v>
      </c>
      <c r="C239" s="56"/>
      <c r="D239" s="40" t="s">
        <v>455</v>
      </c>
      <c r="E239" s="69">
        <v>10.17</v>
      </c>
      <c r="F239" s="69">
        <f t="shared" si="6"/>
        <v>0.71190000000000009</v>
      </c>
      <c r="G239" s="69">
        <f t="shared" si="7"/>
        <v>10.8819</v>
      </c>
      <c r="H239" s="69"/>
      <c r="I239" s="69"/>
      <c r="J239" s="70"/>
    </row>
    <row r="240" spans="1:10" ht="30" x14ac:dyDescent="0.25">
      <c r="A240" s="113"/>
      <c r="B240" s="56" t="s">
        <v>458</v>
      </c>
      <c r="C240" s="56"/>
      <c r="D240" s="40" t="s">
        <v>457</v>
      </c>
      <c r="E240" s="69">
        <v>15.61</v>
      </c>
      <c r="F240" s="69">
        <f t="shared" si="6"/>
        <v>1.0927</v>
      </c>
      <c r="G240" s="69">
        <f t="shared" si="7"/>
        <v>16.7027</v>
      </c>
      <c r="H240" s="69"/>
      <c r="I240" s="69"/>
      <c r="J240" s="70"/>
    </row>
    <row r="241" spans="1:10" ht="26.25" x14ac:dyDescent="0.25">
      <c r="A241" s="107"/>
      <c r="B241" s="54">
        <v>9379</v>
      </c>
      <c r="C241" s="54"/>
      <c r="D241" s="67" t="s">
        <v>459</v>
      </c>
      <c r="E241" s="69">
        <v>2.67</v>
      </c>
      <c r="F241" s="69">
        <f t="shared" si="6"/>
        <v>0.18690000000000001</v>
      </c>
      <c r="G241" s="69">
        <f t="shared" si="7"/>
        <v>2.8569</v>
      </c>
      <c r="H241" s="69"/>
      <c r="I241" s="69"/>
      <c r="J241" s="70"/>
    </row>
    <row r="242" spans="1:10" x14ac:dyDescent="0.25">
      <c r="A242" s="108" t="s">
        <v>563</v>
      </c>
      <c r="B242" s="53">
        <v>9774</v>
      </c>
      <c r="C242" s="53" t="s">
        <v>462</v>
      </c>
      <c r="D242" s="37" t="s">
        <v>461</v>
      </c>
      <c r="E242" s="69">
        <v>27.15</v>
      </c>
      <c r="F242" s="69">
        <f t="shared" si="6"/>
        <v>1.9005000000000001</v>
      </c>
      <c r="G242" s="69">
        <f t="shared" si="7"/>
        <v>29.0505</v>
      </c>
      <c r="H242" s="69"/>
      <c r="I242" s="69"/>
      <c r="J242" s="70" t="s">
        <v>35</v>
      </c>
    </row>
    <row r="243" spans="1:10" ht="30" x14ac:dyDescent="0.25">
      <c r="A243" s="109"/>
      <c r="B243" s="56">
        <v>9292</v>
      </c>
      <c r="C243" s="56">
        <v>1034665317</v>
      </c>
      <c r="D243" s="40" t="s">
        <v>141</v>
      </c>
      <c r="E243" s="74">
        <v>53.55</v>
      </c>
      <c r="F243" s="69">
        <f t="shared" si="6"/>
        <v>3.7484999999999999</v>
      </c>
      <c r="G243" s="69">
        <f t="shared" si="7"/>
        <v>57.298499999999997</v>
      </c>
      <c r="H243" s="69"/>
      <c r="I243" s="69"/>
      <c r="J243" s="70" t="s">
        <v>132</v>
      </c>
    </row>
    <row r="244" spans="1:10" ht="30" x14ac:dyDescent="0.25">
      <c r="A244" s="110"/>
      <c r="B244" s="54">
        <v>1905</v>
      </c>
      <c r="C244" s="54">
        <v>134396413</v>
      </c>
      <c r="D244" s="38" t="s">
        <v>143</v>
      </c>
      <c r="E244" s="69">
        <v>46.89</v>
      </c>
      <c r="F244" s="69">
        <f t="shared" si="6"/>
        <v>3.2823000000000002</v>
      </c>
      <c r="G244" s="69">
        <f t="shared" si="7"/>
        <v>50.1723</v>
      </c>
      <c r="H244" s="69"/>
      <c r="I244" s="69"/>
      <c r="J244" s="70" t="s">
        <v>132</v>
      </c>
    </row>
    <row r="245" spans="1:10" x14ac:dyDescent="0.25">
      <c r="A245" s="108" t="s">
        <v>564</v>
      </c>
      <c r="B245" s="53"/>
      <c r="C245" s="53"/>
      <c r="D245" s="37" t="s">
        <v>464</v>
      </c>
      <c r="E245" s="69"/>
      <c r="F245" s="69"/>
      <c r="G245" s="69"/>
      <c r="H245" s="69"/>
      <c r="I245" s="69"/>
      <c r="J245" s="70" t="s">
        <v>35</v>
      </c>
    </row>
    <row r="246" spans="1:10" x14ac:dyDescent="0.25">
      <c r="A246" s="110"/>
      <c r="B246" s="54"/>
      <c r="C246" s="54"/>
      <c r="D246" s="38"/>
      <c r="E246" s="69"/>
      <c r="F246" s="69"/>
      <c r="G246" s="69"/>
      <c r="H246" s="69"/>
      <c r="I246" s="69"/>
      <c r="J246" s="70"/>
    </row>
    <row r="247" spans="1:10" x14ac:dyDescent="0.25">
      <c r="A247" s="108" t="s">
        <v>565</v>
      </c>
      <c r="B247" s="53">
        <v>9528</v>
      </c>
      <c r="C247" s="53" t="s">
        <v>468</v>
      </c>
      <c r="D247" s="37" t="s">
        <v>467</v>
      </c>
      <c r="E247" s="69">
        <v>144.94</v>
      </c>
      <c r="F247" s="69">
        <f t="shared" si="6"/>
        <v>10.145800000000001</v>
      </c>
      <c r="G247" s="69">
        <f t="shared" si="7"/>
        <v>155.08580000000001</v>
      </c>
      <c r="H247" s="69" t="s">
        <v>495</v>
      </c>
      <c r="I247" s="69"/>
      <c r="J247" s="70" t="s">
        <v>132</v>
      </c>
    </row>
    <row r="248" spans="1:10" x14ac:dyDescent="0.25">
      <c r="A248" s="109"/>
      <c r="B248" s="56">
        <v>9209</v>
      </c>
      <c r="C248" s="56" t="s">
        <v>471</v>
      </c>
      <c r="D248" s="40" t="s">
        <v>470</v>
      </c>
      <c r="E248" s="69">
        <v>63.06</v>
      </c>
      <c r="F248" s="69">
        <f t="shared" si="6"/>
        <v>4.414200000000001</v>
      </c>
      <c r="G248" s="69">
        <f t="shared" si="7"/>
        <v>67.474199999999996</v>
      </c>
      <c r="H248" s="69" t="s">
        <v>495</v>
      </c>
      <c r="I248" s="69"/>
      <c r="J248" s="70" t="s">
        <v>132</v>
      </c>
    </row>
    <row r="249" spans="1:10" x14ac:dyDescent="0.25">
      <c r="A249" s="109"/>
      <c r="B249" s="56">
        <v>9037</v>
      </c>
      <c r="C249" s="56"/>
      <c r="D249" s="40" t="s">
        <v>472</v>
      </c>
      <c r="E249" s="69">
        <v>14.09</v>
      </c>
      <c r="F249" s="69">
        <f t="shared" si="6"/>
        <v>0.98630000000000007</v>
      </c>
      <c r="G249" s="69">
        <f t="shared" si="7"/>
        <v>15.0763</v>
      </c>
      <c r="H249" s="69" t="s">
        <v>495</v>
      </c>
      <c r="I249" s="69"/>
      <c r="J249" s="70" t="s">
        <v>132</v>
      </c>
    </row>
    <row r="250" spans="1:10" x14ac:dyDescent="0.25">
      <c r="A250" s="109"/>
      <c r="B250" s="56">
        <v>2005</v>
      </c>
      <c r="C250" s="56"/>
      <c r="D250" s="40" t="s">
        <v>473</v>
      </c>
      <c r="E250" s="69">
        <v>4.82</v>
      </c>
      <c r="F250" s="69">
        <f t="shared" ref="F250:F256" si="8">E250*0.07</f>
        <v>0.33740000000000003</v>
      </c>
      <c r="G250" s="69">
        <f t="shared" ref="G250:G256" si="9">F250+E250</f>
        <v>5.1574</v>
      </c>
      <c r="H250" s="69"/>
      <c r="I250" s="69"/>
      <c r="J250" s="70" t="s">
        <v>132</v>
      </c>
    </row>
    <row r="251" spans="1:10" x14ac:dyDescent="0.25">
      <c r="A251" s="109"/>
      <c r="B251" s="56">
        <v>9103</v>
      </c>
      <c r="C251" s="56"/>
      <c r="D251" s="40" t="s">
        <v>474</v>
      </c>
      <c r="E251" s="69">
        <v>15.96</v>
      </c>
      <c r="F251" s="69">
        <f t="shared" si="8"/>
        <v>1.1172000000000002</v>
      </c>
      <c r="G251" s="69">
        <f t="shared" si="9"/>
        <v>17.077200000000001</v>
      </c>
      <c r="H251" s="69" t="s">
        <v>495</v>
      </c>
      <c r="I251" s="69"/>
      <c r="J251" s="70" t="s">
        <v>35</v>
      </c>
    </row>
    <row r="252" spans="1:10" x14ac:dyDescent="0.25">
      <c r="A252" s="109"/>
      <c r="B252" s="56">
        <v>9482</v>
      </c>
      <c r="C252" s="56"/>
      <c r="D252" s="40" t="s">
        <v>475</v>
      </c>
      <c r="E252" s="69">
        <v>6.7</v>
      </c>
      <c r="F252" s="69">
        <f t="shared" si="8"/>
        <v>0.46900000000000008</v>
      </c>
      <c r="G252" s="69">
        <f t="shared" si="9"/>
        <v>7.1690000000000005</v>
      </c>
      <c r="H252" s="69" t="s">
        <v>495</v>
      </c>
      <c r="I252" s="69"/>
      <c r="J252" s="70" t="s">
        <v>132</v>
      </c>
    </row>
    <row r="253" spans="1:10" x14ac:dyDescent="0.25">
      <c r="A253" s="109"/>
      <c r="B253" s="56">
        <v>9538</v>
      </c>
      <c r="C253" s="56"/>
      <c r="D253" s="40" t="s">
        <v>476</v>
      </c>
      <c r="E253" s="69">
        <v>15.79</v>
      </c>
      <c r="F253" s="69">
        <f t="shared" si="8"/>
        <v>1.1052999999999999</v>
      </c>
      <c r="G253" s="69">
        <f t="shared" si="9"/>
        <v>16.895299999999999</v>
      </c>
      <c r="H253" s="69"/>
      <c r="I253" s="69"/>
      <c r="J253" s="70" t="s">
        <v>132</v>
      </c>
    </row>
    <row r="254" spans="1:10" x14ac:dyDescent="0.25">
      <c r="A254" s="109"/>
      <c r="B254" s="56">
        <v>9300</v>
      </c>
      <c r="C254" s="56"/>
      <c r="D254" s="40" t="s">
        <v>477</v>
      </c>
      <c r="E254" s="69">
        <v>5.0999999999999996</v>
      </c>
      <c r="F254" s="69">
        <f t="shared" si="8"/>
        <v>0.35699999999999998</v>
      </c>
      <c r="G254" s="69">
        <f t="shared" si="9"/>
        <v>5.4569999999999999</v>
      </c>
      <c r="H254" s="69"/>
      <c r="I254" s="69"/>
      <c r="J254" s="70" t="s">
        <v>132</v>
      </c>
    </row>
    <row r="255" spans="1:10" x14ac:dyDescent="0.25">
      <c r="A255" s="109"/>
      <c r="B255" s="56">
        <v>9564</v>
      </c>
      <c r="C255" s="56"/>
      <c r="D255" s="40" t="s">
        <v>478</v>
      </c>
      <c r="E255" s="69">
        <v>2.66</v>
      </c>
      <c r="F255" s="69">
        <f t="shared" si="8"/>
        <v>0.18620000000000003</v>
      </c>
      <c r="G255" s="69">
        <f t="shared" si="9"/>
        <v>2.8462000000000001</v>
      </c>
      <c r="H255" s="69"/>
      <c r="I255" s="69"/>
      <c r="J255" s="70" t="s">
        <v>132</v>
      </c>
    </row>
    <row r="256" spans="1:10" x14ac:dyDescent="0.25">
      <c r="A256" s="110"/>
      <c r="B256" s="54" t="s">
        <v>480</v>
      </c>
      <c r="C256" s="54"/>
      <c r="D256" s="38" t="s">
        <v>479</v>
      </c>
      <c r="E256" s="69">
        <v>21.55</v>
      </c>
      <c r="F256" s="69">
        <f t="shared" si="8"/>
        <v>1.5085000000000002</v>
      </c>
      <c r="G256" s="69">
        <f t="shared" si="9"/>
        <v>23.058500000000002</v>
      </c>
      <c r="H256" s="69"/>
      <c r="I256" s="69"/>
      <c r="J256" s="70" t="s">
        <v>132</v>
      </c>
    </row>
    <row r="257" spans="2:10" x14ac:dyDescent="0.25">
      <c r="B257" s="64"/>
      <c r="C257" s="64"/>
      <c r="D257" s="48"/>
      <c r="E257" s="64"/>
      <c r="F257" s="64"/>
      <c r="G257" s="64"/>
      <c r="H257" s="64"/>
      <c r="I257" s="64"/>
      <c r="J257" s="65"/>
    </row>
    <row r="258" spans="2:10" x14ac:dyDescent="0.25">
      <c r="B258" s="64"/>
      <c r="C258" s="64"/>
      <c r="D258" s="48"/>
      <c r="E258" s="64"/>
      <c r="F258" s="64"/>
      <c r="G258" s="64"/>
      <c r="H258" s="64"/>
      <c r="I258" s="64"/>
      <c r="J258" s="65"/>
    </row>
    <row r="259" spans="2:10" x14ac:dyDescent="0.25">
      <c r="E259" s="64"/>
      <c r="F259" s="64"/>
      <c r="G259" s="64"/>
      <c r="H259" s="64"/>
      <c r="I259" s="64"/>
      <c r="J259" s="65"/>
    </row>
    <row r="260" spans="2:10" x14ac:dyDescent="0.25">
      <c r="E260" s="64"/>
      <c r="F260" s="64"/>
      <c r="G260" s="64"/>
      <c r="H260" s="64"/>
      <c r="I260" s="64"/>
      <c r="J260" s="65"/>
    </row>
    <row r="261" spans="2:10" x14ac:dyDescent="0.25">
      <c r="E261" s="64"/>
      <c r="F261" s="64"/>
      <c r="G261" s="64"/>
      <c r="H261" s="64"/>
      <c r="I261" s="64"/>
      <c r="J261" s="65"/>
    </row>
    <row r="262" spans="2:10" x14ac:dyDescent="0.25">
      <c r="E262" s="64"/>
      <c r="F262" s="64"/>
      <c r="G262" s="64"/>
      <c r="H262" s="64"/>
      <c r="I262" s="64"/>
      <c r="J262" s="65"/>
    </row>
    <row r="263" spans="2:10" x14ac:dyDescent="0.25">
      <c r="E263" s="64"/>
      <c r="F263" s="64"/>
      <c r="G263" s="64"/>
      <c r="H263" s="64"/>
      <c r="I263" s="64"/>
      <c r="J263" s="65"/>
    </row>
    <row r="264" spans="2:10" x14ac:dyDescent="0.25">
      <c r="E264" s="64"/>
      <c r="F264" s="64"/>
      <c r="G264" s="64"/>
      <c r="H264" s="64"/>
      <c r="I264" s="64"/>
      <c r="J264" s="65"/>
    </row>
    <row r="265" spans="2:10" x14ac:dyDescent="0.25">
      <c r="E265" s="64"/>
      <c r="F265" s="64"/>
      <c r="G265" s="64"/>
      <c r="H265" s="64"/>
      <c r="I265" s="64"/>
      <c r="J265" s="65"/>
    </row>
    <row r="266" spans="2:10" x14ac:dyDescent="0.25">
      <c r="E266" s="64"/>
      <c r="F266" s="64"/>
      <c r="G266" s="64"/>
      <c r="H266" s="64"/>
      <c r="I266" s="64"/>
      <c r="J266" s="65"/>
    </row>
    <row r="267" spans="2:10" x14ac:dyDescent="0.25">
      <c r="E267" s="64"/>
      <c r="F267" s="64"/>
      <c r="G267" s="64"/>
      <c r="H267" s="64"/>
      <c r="I267" s="64"/>
      <c r="J267" s="65"/>
    </row>
    <row r="268" spans="2:10" x14ac:dyDescent="0.25">
      <c r="E268" s="64"/>
      <c r="F268" s="64"/>
      <c r="G268" s="64"/>
      <c r="H268" s="64"/>
      <c r="I268" s="64"/>
      <c r="J268" s="65"/>
    </row>
    <row r="269" spans="2:10" x14ac:dyDescent="0.25">
      <c r="E269" s="64"/>
      <c r="F269" s="64"/>
      <c r="G269" s="64"/>
      <c r="H269" s="64"/>
      <c r="I269" s="64"/>
      <c r="J269" s="65"/>
    </row>
    <row r="270" spans="2:10" x14ac:dyDescent="0.25">
      <c r="E270" s="64"/>
      <c r="F270" s="64"/>
      <c r="G270" s="64"/>
      <c r="H270" s="64"/>
      <c r="I270" s="64"/>
      <c r="J270" s="65"/>
    </row>
    <row r="271" spans="2:10" x14ac:dyDescent="0.25">
      <c r="E271" s="64"/>
      <c r="F271" s="64"/>
      <c r="G271" s="64"/>
      <c r="H271" s="64"/>
      <c r="I271" s="64"/>
      <c r="J271" s="65"/>
    </row>
    <row r="272" spans="2:10" x14ac:dyDescent="0.25">
      <c r="E272" s="64"/>
      <c r="F272" s="64"/>
      <c r="G272" s="64"/>
      <c r="H272" s="64"/>
      <c r="I272" s="64"/>
      <c r="J272" s="65"/>
    </row>
    <row r="273" spans="5:10" x14ac:dyDescent="0.25">
      <c r="E273" s="64"/>
      <c r="F273" s="64"/>
      <c r="G273" s="64"/>
      <c r="H273" s="64"/>
      <c r="I273" s="64"/>
      <c r="J273" s="65"/>
    </row>
    <row r="274" spans="5:10" x14ac:dyDescent="0.25">
      <c r="E274" s="64"/>
      <c r="F274" s="64"/>
      <c r="G274" s="64"/>
      <c r="H274" s="64"/>
      <c r="I274" s="64"/>
      <c r="J274" s="65"/>
    </row>
    <row r="275" spans="5:10" x14ac:dyDescent="0.25">
      <c r="E275" s="64"/>
      <c r="F275" s="64"/>
      <c r="G275" s="64"/>
      <c r="H275" s="64"/>
      <c r="I275" s="64"/>
      <c r="J275" s="65"/>
    </row>
    <row r="276" spans="5:10" x14ac:dyDescent="0.25">
      <c r="E276" s="64"/>
      <c r="F276" s="64"/>
      <c r="G276" s="64"/>
      <c r="H276" s="64"/>
      <c r="I276" s="64"/>
      <c r="J276" s="65"/>
    </row>
    <row r="277" spans="5:10" x14ac:dyDescent="0.25">
      <c r="E277" s="64"/>
      <c r="F277" s="64"/>
      <c r="G277" s="64"/>
      <c r="H277" s="64"/>
      <c r="I277" s="64"/>
      <c r="J277" s="65"/>
    </row>
    <row r="278" spans="5:10" x14ac:dyDescent="0.25">
      <c r="E278" s="64"/>
      <c r="F278" s="64"/>
      <c r="G278" s="64"/>
      <c r="H278" s="64"/>
      <c r="I278" s="64"/>
      <c r="J278" s="65"/>
    </row>
    <row r="279" spans="5:10" x14ac:dyDescent="0.25">
      <c r="E279" s="64"/>
      <c r="F279" s="64"/>
      <c r="G279" s="64"/>
      <c r="H279" s="64"/>
      <c r="I279" s="64"/>
      <c r="J279" s="65"/>
    </row>
    <row r="280" spans="5:10" x14ac:dyDescent="0.25">
      <c r="E280" s="64"/>
      <c r="F280" s="64"/>
      <c r="G280" s="64"/>
      <c r="H280" s="64"/>
      <c r="I280" s="64"/>
      <c r="J280" s="65"/>
    </row>
    <row r="281" spans="5:10" x14ac:dyDescent="0.25">
      <c r="E281" s="64"/>
      <c r="F281" s="64"/>
      <c r="G281" s="64"/>
      <c r="H281" s="64"/>
      <c r="I281" s="64"/>
      <c r="J281" s="65"/>
    </row>
    <row r="282" spans="5:10" x14ac:dyDescent="0.25">
      <c r="E282" s="64"/>
      <c r="F282" s="64"/>
      <c r="G282" s="64"/>
      <c r="H282" s="64"/>
      <c r="I282" s="64"/>
      <c r="J282" s="65"/>
    </row>
    <row r="283" spans="5:10" x14ac:dyDescent="0.25">
      <c r="E283" s="64"/>
      <c r="F283" s="64"/>
      <c r="G283" s="64"/>
      <c r="H283" s="64"/>
      <c r="I283" s="64"/>
      <c r="J283" s="65"/>
    </row>
    <row r="284" spans="5:10" x14ac:dyDescent="0.25">
      <c r="E284" s="64"/>
      <c r="F284" s="64"/>
      <c r="G284" s="64"/>
      <c r="H284" s="64"/>
      <c r="I284" s="64"/>
      <c r="J284" s="65"/>
    </row>
    <row r="285" spans="5:10" x14ac:dyDescent="0.25">
      <c r="E285" s="64"/>
      <c r="F285" s="64"/>
      <c r="G285" s="64"/>
      <c r="H285" s="64"/>
      <c r="I285" s="64"/>
      <c r="J285" s="65"/>
    </row>
    <row r="286" spans="5:10" x14ac:dyDescent="0.25">
      <c r="E286" s="64"/>
      <c r="F286" s="64"/>
      <c r="G286" s="64"/>
      <c r="H286" s="64"/>
      <c r="I286" s="64"/>
      <c r="J286" s="65"/>
    </row>
    <row r="287" spans="5:10" x14ac:dyDescent="0.25">
      <c r="E287" s="64"/>
      <c r="F287" s="64"/>
      <c r="G287" s="64"/>
      <c r="H287" s="64"/>
      <c r="I287" s="64"/>
      <c r="J287" s="65"/>
    </row>
    <row r="288" spans="5:10" x14ac:dyDescent="0.25">
      <c r="E288" s="64"/>
      <c r="F288" s="64"/>
      <c r="G288" s="64"/>
      <c r="H288" s="64"/>
      <c r="I288" s="64"/>
      <c r="J288" s="65"/>
    </row>
    <row r="289" spans="5:10" x14ac:dyDescent="0.25">
      <c r="E289" s="64"/>
      <c r="F289" s="64"/>
      <c r="G289" s="64"/>
      <c r="H289" s="64"/>
      <c r="I289" s="64"/>
      <c r="J289" s="65"/>
    </row>
    <row r="290" spans="5:10" x14ac:dyDescent="0.25">
      <c r="E290" s="64"/>
      <c r="F290" s="64"/>
      <c r="G290" s="64"/>
      <c r="H290" s="64"/>
      <c r="I290" s="64"/>
      <c r="J290" s="65"/>
    </row>
    <row r="291" spans="5:10" x14ac:dyDescent="0.25">
      <c r="E291" s="64"/>
      <c r="F291" s="64"/>
      <c r="G291" s="64"/>
      <c r="H291" s="64"/>
      <c r="I291" s="64"/>
      <c r="J291" s="65"/>
    </row>
    <row r="292" spans="5:10" x14ac:dyDescent="0.25">
      <c r="E292" s="64"/>
      <c r="F292" s="64"/>
      <c r="G292" s="64"/>
      <c r="H292" s="64"/>
      <c r="I292" s="64"/>
      <c r="J292" s="65"/>
    </row>
    <row r="293" spans="5:10" x14ac:dyDescent="0.25">
      <c r="E293" s="64"/>
      <c r="F293" s="64"/>
      <c r="G293" s="64"/>
      <c r="H293" s="64"/>
      <c r="I293" s="64"/>
      <c r="J293" s="65"/>
    </row>
    <row r="294" spans="5:10" x14ac:dyDescent="0.25">
      <c r="E294" s="64"/>
      <c r="F294" s="64"/>
      <c r="G294" s="64"/>
      <c r="H294" s="64"/>
      <c r="I294" s="64"/>
      <c r="J294" s="65"/>
    </row>
    <row r="295" spans="5:10" x14ac:dyDescent="0.25">
      <c r="E295" s="64"/>
      <c r="F295" s="64"/>
      <c r="G295" s="64"/>
      <c r="H295" s="64"/>
      <c r="I295" s="64"/>
      <c r="J295" s="65"/>
    </row>
    <row r="296" spans="5:10" x14ac:dyDescent="0.25">
      <c r="E296" s="64"/>
      <c r="F296" s="64"/>
      <c r="G296" s="64"/>
      <c r="H296" s="64"/>
      <c r="I296" s="64"/>
      <c r="J296" s="65"/>
    </row>
    <row r="297" spans="5:10" x14ac:dyDescent="0.25">
      <c r="E297" s="64"/>
      <c r="F297" s="64"/>
      <c r="G297" s="64"/>
      <c r="H297" s="64"/>
      <c r="I297" s="64"/>
      <c r="J297" s="65"/>
    </row>
    <row r="298" spans="5:10" x14ac:dyDescent="0.25">
      <c r="E298" s="64"/>
      <c r="F298" s="64"/>
      <c r="G298" s="64"/>
      <c r="H298" s="64"/>
      <c r="I298" s="64"/>
      <c r="J298" s="65"/>
    </row>
    <row r="299" spans="5:10" x14ac:dyDescent="0.25">
      <c r="E299" s="64"/>
      <c r="F299" s="64"/>
      <c r="G299" s="64"/>
      <c r="H299" s="64"/>
      <c r="I299" s="64"/>
      <c r="J299" s="65"/>
    </row>
    <row r="300" spans="5:10" x14ac:dyDescent="0.25">
      <c r="E300" s="64"/>
      <c r="F300" s="64"/>
      <c r="G300" s="64"/>
      <c r="H300" s="64"/>
      <c r="I300" s="64"/>
      <c r="J300" s="65"/>
    </row>
    <row r="301" spans="5:10" x14ac:dyDescent="0.25">
      <c r="E301" s="64"/>
      <c r="F301" s="64"/>
      <c r="G301" s="64"/>
      <c r="H301" s="64"/>
      <c r="I301" s="64"/>
      <c r="J301" s="65"/>
    </row>
    <row r="302" spans="5:10" x14ac:dyDescent="0.25">
      <c r="E302" s="64"/>
      <c r="F302" s="64"/>
      <c r="G302" s="64"/>
      <c r="H302" s="64"/>
      <c r="I302" s="64"/>
      <c r="J302" s="65"/>
    </row>
    <row r="303" spans="5:10" x14ac:dyDescent="0.25">
      <c r="E303" s="64"/>
      <c r="F303" s="64"/>
      <c r="G303" s="64"/>
      <c r="H303" s="64"/>
      <c r="I303" s="64"/>
      <c r="J303" s="65"/>
    </row>
    <row r="304" spans="5:10" x14ac:dyDescent="0.25">
      <c r="E304" s="64"/>
      <c r="F304" s="64"/>
      <c r="G304" s="64"/>
      <c r="H304" s="64"/>
      <c r="I304" s="64"/>
      <c r="J304" s="65"/>
    </row>
    <row r="305" spans="5:10" x14ac:dyDescent="0.25">
      <c r="E305" s="64"/>
      <c r="F305" s="64"/>
      <c r="G305" s="64"/>
      <c r="H305" s="64"/>
      <c r="I305" s="64"/>
      <c r="J305" s="65"/>
    </row>
    <row r="306" spans="5:10" x14ac:dyDescent="0.25">
      <c r="E306" s="64"/>
      <c r="F306" s="64"/>
      <c r="G306" s="64"/>
      <c r="H306" s="64"/>
      <c r="I306" s="64"/>
      <c r="J306" s="65"/>
    </row>
    <row r="307" spans="5:10" x14ac:dyDescent="0.25">
      <c r="E307" s="64"/>
      <c r="F307" s="64"/>
      <c r="G307" s="64"/>
      <c r="H307" s="64"/>
      <c r="I307" s="64"/>
      <c r="J307" s="65"/>
    </row>
    <row r="308" spans="5:10" x14ac:dyDescent="0.25">
      <c r="E308" s="64"/>
      <c r="F308" s="64"/>
      <c r="G308" s="64"/>
      <c r="H308" s="64"/>
      <c r="I308" s="64"/>
      <c r="J308" s="65"/>
    </row>
    <row r="309" spans="5:10" x14ac:dyDescent="0.25">
      <c r="E309" s="64"/>
      <c r="F309" s="64"/>
      <c r="G309" s="64"/>
      <c r="H309" s="64"/>
      <c r="I309" s="64"/>
      <c r="J309" s="65"/>
    </row>
    <row r="310" spans="5:10" x14ac:dyDescent="0.25">
      <c r="E310" s="64"/>
      <c r="F310" s="64"/>
      <c r="G310" s="64"/>
      <c r="H310" s="64"/>
      <c r="I310" s="64"/>
      <c r="J310" s="65"/>
    </row>
    <row r="311" spans="5:10" x14ac:dyDescent="0.25">
      <c r="E311" s="64"/>
      <c r="F311" s="64"/>
      <c r="G311" s="64"/>
      <c r="H311" s="64"/>
      <c r="I311" s="64"/>
      <c r="J311" s="65"/>
    </row>
    <row r="312" spans="5:10" x14ac:dyDescent="0.25">
      <c r="E312" s="64"/>
      <c r="F312" s="64"/>
      <c r="G312" s="64"/>
      <c r="H312" s="64"/>
      <c r="I312" s="64"/>
      <c r="J312" s="65"/>
    </row>
    <row r="313" spans="5:10" x14ac:dyDescent="0.25">
      <c r="E313" s="64"/>
      <c r="F313" s="64"/>
      <c r="G313" s="64"/>
      <c r="H313" s="64"/>
      <c r="I313" s="64"/>
      <c r="J313" s="65"/>
    </row>
    <row r="314" spans="5:10" x14ac:dyDescent="0.25">
      <c r="E314" s="64"/>
      <c r="F314" s="64"/>
      <c r="G314" s="64"/>
      <c r="H314" s="64"/>
      <c r="I314" s="64"/>
      <c r="J314" s="65"/>
    </row>
    <row r="315" spans="5:10" x14ac:dyDescent="0.25">
      <c r="E315" s="64"/>
      <c r="F315" s="64"/>
      <c r="G315" s="64"/>
      <c r="H315" s="64"/>
      <c r="I315" s="64"/>
      <c r="J315" s="65"/>
    </row>
    <row r="316" spans="5:10" x14ac:dyDescent="0.25">
      <c r="E316" s="64"/>
      <c r="F316" s="64"/>
      <c r="G316" s="64"/>
      <c r="H316" s="64"/>
      <c r="I316" s="64"/>
      <c r="J316" s="65"/>
    </row>
    <row r="317" spans="5:10" x14ac:dyDescent="0.25">
      <c r="E317" s="64"/>
      <c r="F317" s="64"/>
      <c r="G317" s="64"/>
      <c r="H317" s="64"/>
      <c r="I317" s="64"/>
      <c r="J317" s="65"/>
    </row>
    <row r="318" spans="5:10" x14ac:dyDescent="0.25">
      <c r="E318" s="64"/>
      <c r="F318" s="64"/>
      <c r="G318" s="64"/>
      <c r="H318" s="64"/>
      <c r="I318" s="64"/>
      <c r="J318" s="65"/>
    </row>
    <row r="319" spans="5:10" x14ac:dyDescent="0.25">
      <c r="E319" s="64"/>
      <c r="F319" s="64"/>
      <c r="G319" s="64"/>
      <c r="H319" s="64"/>
      <c r="I319" s="64"/>
      <c r="J319" s="65"/>
    </row>
    <row r="320" spans="5:10" x14ac:dyDescent="0.25">
      <c r="E320" s="64"/>
      <c r="F320" s="64"/>
      <c r="G320" s="64"/>
      <c r="H320" s="64"/>
      <c r="I320" s="64"/>
      <c r="J320" s="65"/>
    </row>
    <row r="321" spans="5:10" x14ac:dyDescent="0.25">
      <c r="E321" s="64"/>
      <c r="F321" s="64"/>
      <c r="G321" s="64"/>
      <c r="H321" s="64"/>
      <c r="I321" s="64"/>
      <c r="J321" s="65"/>
    </row>
    <row r="322" spans="5:10" x14ac:dyDescent="0.25">
      <c r="E322" s="64"/>
      <c r="F322" s="64"/>
      <c r="G322" s="64"/>
      <c r="H322" s="64"/>
      <c r="I322" s="64"/>
      <c r="J322" s="65"/>
    </row>
    <row r="323" spans="5:10" x14ac:dyDescent="0.25">
      <c r="E323" s="64"/>
      <c r="F323" s="64"/>
      <c r="G323" s="64"/>
      <c r="H323" s="64"/>
      <c r="I323" s="64"/>
      <c r="J323" s="65"/>
    </row>
    <row r="324" spans="5:10" x14ac:dyDescent="0.25">
      <c r="E324" s="64"/>
      <c r="F324" s="64"/>
      <c r="G324" s="64"/>
      <c r="H324" s="64"/>
      <c r="I324" s="64"/>
      <c r="J324" s="65"/>
    </row>
    <row r="325" spans="5:10" x14ac:dyDescent="0.25">
      <c r="E325" s="64"/>
      <c r="F325" s="64"/>
      <c r="G325" s="64"/>
      <c r="H325" s="64"/>
      <c r="I325" s="64"/>
      <c r="J325" s="65"/>
    </row>
    <row r="326" spans="5:10" x14ac:dyDescent="0.25">
      <c r="E326" s="64"/>
      <c r="F326" s="64"/>
      <c r="G326" s="64"/>
      <c r="H326" s="64"/>
      <c r="I326" s="64"/>
      <c r="J326" s="65"/>
    </row>
    <row r="327" spans="5:10" x14ac:dyDescent="0.25">
      <c r="E327" s="64"/>
      <c r="F327" s="64"/>
      <c r="G327" s="64"/>
      <c r="H327" s="64"/>
      <c r="I327" s="64"/>
      <c r="J327" s="65"/>
    </row>
    <row r="328" spans="5:10" x14ac:dyDescent="0.25">
      <c r="E328" s="64"/>
      <c r="F328" s="64"/>
      <c r="G328" s="64"/>
      <c r="H328" s="64"/>
      <c r="I328" s="64"/>
      <c r="J328" s="65"/>
    </row>
    <row r="329" spans="5:10" x14ac:dyDescent="0.25">
      <c r="E329" s="64"/>
      <c r="F329" s="64"/>
      <c r="G329" s="64"/>
      <c r="H329" s="64"/>
      <c r="I329" s="64"/>
      <c r="J329" s="65"/>
    </row>
    <row r="330" spans="5:10" x14ac:dyDescent="0.25">
      <c r="E330" s="64"/>
      <c r="F330" s="64"/>
      <c r="G330" s="64"/>
      <c r="H330" s="64"/>
      <c r="I330" s="64"/>
      <c r="J330" s="65"/>
    </row>
    <row r="331" spans="5:10" x14ac:dyDescent="0.25">
      <c r="E331" s="64"/>
      <c r="F331" s="64"/>
      <c r="G331" s="64"/>
      <c r="H331" s="64"/>
      <c r="I331" s="64"/>
      <c r="J331" s="65"/>
    </row>
    <row r="332" spans="5:10" x14ac:dyDescent="0.25">
      <c r="E332" s="64"/>
      <c r="F332" s="64"/>
      <c r="G332" s="64"/>
      <c r="H332" s="64"/>
      <c r="I332" s="64"/>
      <c r="J332" s="65"/>
    </row>
    <row r="333" spans="5:10" x14ac:dyDescent="0.25">
      <c r="E333" s="64"/>
      <c r="F333" s="64"/>
      <c r="G333" s="64"/>
      <c r="H333" s="64"/>
      <c r="I333" s="64"/>
      <c r="J333" s="65"/>
    </row>
    <row r="334" spans="5:10" x14ac:dyDescent="0.25">
      <c r="E334" s="64"/>
      <c r="F334" s="64"/>
      <c r="G334" s="64"/>
      <c r="H334" s="64"/>
      <c r="I334" s="64"/>
      <c r="J334" s="65"/>
    </row>
    <row r="335" spans="5:10" x14ac:dyDescent="0.25">
      <c r="E335" s="64"/>
      <c r="F335" s="64"/>
      <c r="G335" s="64"/>
      <c r="H335" s="64"/>
      <c r="I335" s="64"/>
      <c r="J335" s="65"/>
    </row>
    <row r="336" spans="5:10" x14ac:dyDescent="0.25">
      <c r="E336" s="64"/>
      <c r="F336" s="64"/>
      <c r="G336" s="64"/>
      <c r="H336" s="64"/>
      <c r="I336" s="64"/>
      <c r="J336" s="65"/>
    </row>
    <row r="337" spans="5:10" x14ac:dyDescent="0.25">
      <c r="E337" s="64"/>
      <c r="F337" s="64"/>
      <c r="G337" s="64"/>
      <c r="H337" s="64"/>
      <c r="I337" s="64"/>
      <c r="J337" s="65"/>
    </row>
    <row r="338" spans="5:10" x14ac:dyDescent="0.25">
      <c r="E338" s="64"/>
      <c r="F338" s="64"/>
      <c r="G338" s="64"/>
      <c r="H338" s="64"/>
      <c r="I338" s="64"/>
      <c r="J338" s="65"/>
    </row>
    <row r="339" spans="5:10" x14ac:dyDescent="0.25">
      <c r="E339" s="64"/>
      <c r="F339" s="64"/>
      <c r="G339" s="64"/>
      <c r="H339" s="64"/>
      <c r="I339" s="64"/>
      <c r="J339" s="65"/>
    </row>
    <row r="340" spans="5:10" x14ac:dyDescent="0.25">
      <c r="E340" s="64"/>
      <c r="F340" s="64"/>
      <c r="G340" s="64"/>
      <c r="H340" s="64"/>
      <c r="I340" s="64"/>
      <c r="J340" s="65"/>
    </row>
    <row r="341" spans="5:10" x14ac:dyDescent="0.25">
      <c r="E341" s="64"/>
      <c r="F341" s="64"/>
      <c r="G341" s="64"/>
      <c r="H341" s="64"/>
      <c r="I341" s="64"/>
      <c r="J341" s="65"/>
    </row>
    <row r="342" spans="5:10" x14ac:dyDescent="0.25">
      <c r="E342" s="64"/>
      <c r="F342" s="64"/>
      <c r="G342" s="64"/>
      <c r="H342" s="64"/>
      <c r="I342" s="64"/>
      <c r="J342" s="65"/>
    </row>
    <row r="343" spans="5:10" x14ac:dyDescent="0.25">
      <c r="E343" s="64"/>
      <c r="F343" s="64"/>
      <c r="G343" s="64"/>
      <c r="H343" s="64"/>
      <c r="I343" s="64"/>
      <c r="J343" s="65"/>
    </row>
    <row r="344" spans="5:10" x14ac:dyDescent="0.25">
      <c r="E344" s="64"/>
      <c r="F344" s="64"/>
      <c r="G344" s="64"/>
      <c r="H344" s="64"/>
      <c r="I344" s="64"/>
      <c r="J344" s="65"/>
    </row>
    <row r="345" spans="5:10" x14ac:dyDescent="0.25">
      <c r="E345" s="64"/>
      <c r="F345" s="64"/>
      <c r="G345" s="64"/>
      <c r="H345" s="64"/>
      <c r="I345" s="64"/>
      <c r="J345" s="65"/>
    </row>
    <row r="346" spans="5:10" x14ac:dyDescent="0.25">
      <c r="E346" s="64"/>
      <c r="F346" s="64"/>
      <c r="G346" s="64"/>
      <c r="H346" s="64"/>
      <c r="I346" s="64"/>
      <c r="J346" s="65"/>
    </row>
    <row r="347" spans="5:10" x14ac:dyDescent="0.25">
      <c r="E347" s="64"/>
      <c r="F347" s="64"/>
      <c r="G347" s="64"/>
      <c r="H347" s="64"/>
      <c r="I347" s="64"/>
      <c r="J347" s="65"/>
    </row>
    <row r="348" spans="5:10" x14ac:dyDescent="0.25">
      <c r="E348" s="64"/>
      <c r="F348" s="64"/>
      <c r="G348" s="64"/>
      <c r="H348" s="64"/>
      <c r="I348" s="64"/>
      <c r="J348" s="65"/>
    </row>
    <row r="349" spans="5:10" x14ac:dyDescent="0.25">
      <c r="E349" s="64"/>
      <c r="F349" s="64"/>
      <c r="G349" s="64"/>
      <c r="H349" s="64"/>
      <c r="I349" s="64"/>
      <c r="J349" s="65"/>
    </row>
    <row r="350" spans="5:10" x14ac:dyDescent="0.25">
      <c r="E350" s="64"/>
      <c r="F350" s="64"/>
      <c r="G350" s="64"/>
      <c r="H350" s="64"/>
      <c r="I350" s="64"/>
      <c r="J350" s="65"/>
    </row>
    <row r="351" spans="5:10" x14ac:dyDescent="0.25">
      <c r="E351" s="64"/>
      <c r="F351" s="64"/>
      <c r="G351" s="64"/>
      <c r="H351" s="64"/>
      <c r="I351" s="64"/>
      <c r="J351" s="65"/>
    </row>
    <row r="352" spans="5:10" x14ac:dyDescent="0.25">
      <c r="E352" s="64"/>
      <c r="F352" s="64"/>
      <c r="G352" s="64"/>
      <c r="H352" s="64"/>
      <c r="I352" s="64"/>
      <c r="J352" s="65"/>
    </row>
    <row r="353" spans="5:10" x14ac:dyDescent="0.25">
      <c r="E353" s="64"/>
      <c r="F353" s="64"/>
      <c r="G353" s="64"/>
      <c r="H353" s="64"/>
      <c r="I353" s="64"/>
      <c r="J353" s="65"/>
    </row>
    <row r="354" spans="5:10" x14ac:dyDescent="0.25">
      <c r="E354" s="64"/>
      <c r="F354" s="64"/>
      <c r="G354" s="64"/>
      <c r="H354" s="64"/>
      <c r="I354" s="64"/>
      <c r="J354" s="65"/>
    </row>
    <row r="355" spans="5:10" x14ac:dyDescent="0.25">
      <c r="E355" s="64"/>
      <c r="F355" s="64"/>
      <c r="G355" s="64"/>
      <c r="H355" s="64"/>
      <c r="I355" s="64"/>
      <c r="J355" s="65"/>
    </row>
    <row r="356" spans="5:10" x14ac:dyDescent="0.25">
      <c r="E356" s="64"/>
      <c r="F356" s="64"/>
      <c r="G356" s="64"/>
      <c r="H356" s="64"/>
      <c r="I356" s="64"/>
      <c r="J356" s="65"/>
    </row>
    <row r="357" spans="5:10" x14ac:dyDescent="0.25">
      <c r="E357" s="64"/>
      <c r="F357" s="64"/>
      <c r="G357" s="64"/>
      <c r="H357" s="64"/>
      <c r="I357" s="64"/>
      <c r="J357" s="65"/>
    </row>
    <row r="358" spans="5:10" x14ac:dyDescent="0.25">
      <c r="E358" s="64"/>
      <c r="F358" s="64"/>
      <c r="G358" s="64"/>
      <c r="H358" s="64"/>
      <c r="I358" s="64"/>
      <c r="J358" s="65"/>
    </row>
    <row r="359" spans="5:10" x14ac:dyDescent="0.25">
      <c r="E359" s="64"/>
      <c r="F359" s="64"/>
      <c r="G359" s="64"/>
      <c r="H359" s="64"/>
      <c r="I359" s="64"/>
      <c r="J359" s="65"/>
    </row>
    <row r="360" spans="5:10" x14ac:dyDescent="0.25">
      <c r="E360" s="64"/>
      <c r="F360" s="64"/>
      <c r="G360" s="64"/>
      <c r="H360" s="64"/>
      <c r="I360" s="64"/>
      <c r="J360" s="65"/>
    </row>
    <row r="361" spans="5:10" x14ac:dyDescent="0.25">
      <c r="E361" s="64"/>
      <c r="F361" s="64"/>
      <c r="G361" s="64"/>
      <c r="H361" s="64"/>
      <c r="I361" s="64"/>
      <c r="J361" s="65"/>
    </row>
    <row r="362" spans="5:10" x14ac:dyDescent="0.25">
      <c r="E362" s="64"/>
      <c r="F362" s="64"/>
      <c r="G362" s="64"/>
      <c r="H362" s="64"/>
      <c r="I362" s="64"/>
      <c r="J362" s="65"/>
    </row>
    <row r="363" spans="5:10" x14ac:dyDescent="0.25">
      <c r="E363" s="64"/>
      <c r="F363" s="64"/>
      <c r="G363" s="64"/>
      <c r="H363" s="64"/>
      <c r="I363" s="64"/>
      <c r="J363" s="65"/>
    </row>
    <row r="364" spans="5:10" x14ac:dyDescent="0.25">
      <c r="E364" s="64"/>
      <c r="F364" s="64"/>
      <c r="G364" s="64"/>
      <c r="H364" s="64"/>
      <c r="I364" s="64"/>
      <c r="J364" s="65"/>
    </row>
    <row r="365" spans="5:10" x14ac:dyDescent="0.25">
      <c r="E365" s="64"/>
      <c r="F365" s="64"/>
      <c r="G365" s="64"/>
      <c r="H365" s="64"/>
      <c r="I365" s="64"/>
      <c r="J365" s="65"/>
    </row>
    <row r="366" spans="5:10" x14ac:dyDescent="0.25">
      <c r="E366" s="64"/>
      <c r="F366" s="64"/>
      <c r="G366" s="64"/>
      <c r="H366" s="64"/>
      <c r="I366" s="64"/>
      <c r="J366" s="65"/>
    </row>
    <row r="367" spans="5:10" x14ac:dyDescent="0.25">
      <c r="E367" s="64"/>
      <c r="F367" s="64"/>
      <c r="G367" s="64"/>
      <c r="H367" s="64"/>
      <c r="I367" s="64"/>
      <c r="J367" s="65"/>
    </row>
    <row r="368" spans="5:10" x14ac:dyDescent="0.25">
      <c r="E368" s="64"/>
      <c r="F368" s="64"/>
      <c r="G368" s="64"/>
      <c r="H368" s="64"/>
      <c r="I368" s="64"/>
      <c r="J368" s="65"/>
    </row>
    <row r="369" spans="5:10" x14ac:dyDescent="0.25">
      <c r="E369" s="64"/>
      <c r="F369" s="64"/>
      <c r="G369" s="64"/>
      <c r="H369" s="64"/>
      <c r="I369" s="64"/>
      <c r="J369" s="65"/>
    </row>
    <row r="370" spans="5:10" x14ac:dyDescent="0.25">
      <c r="E370" s="64"/>
      <c r="F370" s="64"/>
      <c r="G370" s="64"/>
      <c r="H370" s="64"/>
      <c r="I370" s="64"/>
      <c r="J370" s="65"/>
    </row>
    <row r="371" spans="5:10" x14ac:dyDescent="0.25">
      <c r="E371" s="64"/>
      <c r="F371" s="64"/>
      <c r="G371" s="64"/>
      <c r="H371" s="64"/>
      <c r="I371" s="64"/>
      <c r="J371" s="65"/>
    </row>
    <row r="372" spans="5:10" x14ac:dyDescent="0.25">
      <c r="E372" s="64"/>
      <c r="F372" s="64"/>
      <c r="G372" s="64"/>
      <c r="H372" s="64"/>
      <c r="I372" s="64"/>
      <c r="J372" s="65"/>
    </row>
    <row r="373" spans="5:10" x14ac:dyDescent="0.25">
      <c r="E373" s="64"/>
      <c r="F373" s="64"/>
      <c r="G373" s="64"/>
      <c r="H373" s="64"/>
      <c r="I373" s="64"/>
      <c r="J373" s="65"/>
    </row>
    <row r="374" spans="5:10" x14ac:dyDescent="0.25">
      <c r="E374" s="64"/>
      <c r="F374" s="64"/>
      <c r="G374" s="64"/>
      <c r="H374" s="64"/>
      <c r="I374" s="64"/>
      <c r="J374" s="65"/>
    </row>
    <row r="375" spans="5:10" x14ac:dyDescent="0.25">
      <c r="E375" s="64"/>
      <c r="F375" s="64"/>
      <c r="G375" s="64"/>
      <c r="H375" s="64"/>
      <c r="I375" s="64"/>
      <c r="J375" s="65"/>
    </row>
    <row r="376" spans="5:10" x14ac:dyDescent="0.25">
      <c r="E376" s="64"/>
      <c r="F376" s="64"/>
      <c r="G376" s="64"/>
      <c r="H376" s="64"/>
      <c r="I376" s="64"/>
      <c r="J376" s="65"/>
    </row>
    <row r="377" spans="5:10" x14ac:dyDescent="0.25">
      <c r="E377" s="64"/>
      <c r="F377" s="64"/>
      <c r="G377" s="64"/>
      <c r="H377" s="64"/>
      <c r="I377" s="64"/>
      <c r="J377" s="65"/>
    </row>
    <row r="378" spans="5:10" x14ac:dyDescent="0.25">
      <c r="E378" s="64"/>
      <c r="F378" s="64"/>
      <c r="G378" s="64"/>
      <c r="H378" s="64"/>
      <c r="I378" s="64"/>
      <c r="J378" s="65"/>
    </row>
    <row r="379" spans="5:10" x14ac:dyDescent="0.25">
      <c r="E379" s="64"/>
      <c r="F379" s="64"/>
      <c r="G379" s="64"/>
      <c r="H379" s="64"/>
      <c r="I379" s="64"/>
      <c r="J379" s="65"/>
    </row>
    <row r="380" spans="5:10" x14ac:dyDescent="0.25">
      <c r="E380" s="64"/>
      <c r="F380" s="64"/>
      <c r="G380" s="64"/>
      <c r="H380" s="64"/>
      <c r="I380" s="64"/>
      <c r="J380" s="65"/>
    </row>
    <row r="381" spans="5:10" x14ac:dyDescent="0.25">
      <c r="E381" s="64"/>
      <c r="F381" s="64"/>
      <c r="G381" s="64"/>
      <c r="H381" s="64"/>
      <c r="I381" s="64"/>
      <c r="J381" s="65"/>
    </row>
    <row r="382" spans="5:10" x14ac:dyDescent="0.25">
      <c r="E382" s="64"/>
      <c r="F382" s="64"/>
      <c r="G382" s="64"/>
      <c r="H382" s="64"/>
      <c r="I382" s="64"/>
      <c r="J382" s="65"/>
    </row>
    <row r="383" spans="5:10" x14ac:dyDescent="0.25">
      <c r="E383" s="64"/>
      <c r="F383" s="64"/>
      <c r="G383" s="64"/>
      <c r="H383" s="64"/>
      <c r="I383" s="64"/>
      <c r="J383" s="65"/>
    </row>
    <row r="384" spans="5:10" x14ac:dyDescent="0.25">
      <c r="E384" s="64"/>
      <c r="F384" s="64"/>
      <c r="G384" s="64"/>
      <c r="H384" s="64"/>
      <c r="I384" s="64"/>
      <c r="J384" s="65"/>
    </row>
    <row r="385" spans="5:10" x14ac:dyDescent="0.25">
      <c r="E385" s="64"/>
      <c r="F385" s="64"/>
      <c r="G385" s="64"/>
      <c r="H385" s="64"/>
      <c r="I385" s="64"/>
      <c r="J385" s="65"/>
    </row>
    <row r="386" spans="5:10" x14ac:dyDescent="0.25">
      <c r="E386" s="64"/>
      <c r="F386" s="64"/>
      <c r="G386" s="64"/>
      <c r="H386" s="64"/>
      <c r="I386" s="64"/>
      <c r="J386" s="65"/>
    </row>
    <row r="387" spans="5:10" x14ac:dyDescent="0.25">
      <c r="E387" s="64"/>
      <c r="F387" s="64"/>
      <c r="G387" s="64"/>
      <c r="H387" s="64"/>
      <c r="I387" s="64"/>
      <c r="J387" s="65"/>
    </row>
    <row r="388" spans="5:10" x14ac:dyDescent="0.25">
      <c r="E388" s="64"/>
      <c r="F388" s="64"/>
      <c r="G388" s="64"/>
      <c r="H388" s="64"/>
      <c r="I388" s="64"/>
      <c r="J388" s="65"/>
    </row>
    <row r="389" spans="5:10" x14ac:dyDescent="0.25">
      <c r="E389" s="64"/>
      <c r="F389" s="64"/>
      <c r="G389" s="64"/>
      <c r="H389" s="64"/>
      <c r="I389" s="64"/>
      <c r="J389" s="65"/>
    </row>
    <row r="390" spans="5:10" x14ac:dyDescent="0.25">
      <c r="E390" s="64"/>
      <c r="F390" s="64"/>
      <c r="G390" s="64"/>
      <c r="H390" s="64"/>
      <c r="I390" s="64"/>
      <c r="J390" s="65"/>
    </row>
    <row r="391" spans="5:10" x14ac:dyDescent="0.25">
      <c r="E391" s="64"/>
      <c r="F391" s="64"/>
      <c r="G391" s="64"/>
      <c r="H391" s="64"/>
      <c r="I391" s="64"/>
      <c r="J391" s="65"/>
    </row>
    <row r="392" spans="5:10" x14ac:dyDescent="0.25">
      <c r="E392" s="64"/>
      <c r="F392" s="64"/>
      <c r="G392" s="64"/>
      <c r="H392" s="64"/>
      <c r="I392" s="64"/>
      <c r="J392" s="65"/>
    </row>
    <row r="393" spans="5:10" x14ac:dyDescent="0.25">
      <c r="E393" s="64"/>
      <c r="F393" s="64"/>
      <c r="G393" s="64"/>
      <c r="H393" s="64"/>
      <c r="I393" s="64"/>
      <c r="J393" s="65"/>
    </row>
    <row r="394" spans="5:10" x14ac:dyDescent="0.25">
      <c r="E394" s="64"/>
      <c r="F394" s="64"/>
      <c r="G394" s="64"/>
      <c r="H394" s="64"/>
      <c r="I394" s="64"/>
      <c r="J394" s="65"/>
    </row>
    <row r="395" spans="5:10" x14ac:dyDescent="0.25">
      <c r="E395" s="64"/>
      <c r="F395" s="64"/>
      <c r="G395" s="64"/>
      <c r="H395" s="64"/>
      <c r="I395" s="64"/>
      <c r="J395" s="65"/>
    </row>
    <row r="396" spans="5:10" x14ac:dyDescent="0.25">
      <c r="E396" s="64"/>
      <c r="F396" s="64"/>
      <c r="G396" s="64"/>
      <c r="H396" s="64"/>
      <c r="I396" s="64"/>
      <c r="J396" s="65"/>
    </row>
    <row r="397" spans="5:10" x14ac:dyDescent="0.25">
      <c r="E397" s="64"/>
      <c r="F397" s="64"/>
      <c r="G397" s="64"/>
      <c r="H397" s="64"/>
      <c r="I397" s="64"/>
      <c r="J397" s="65"/>
    </row>
    <row r="398" spans="5:10" x14ac:dyDescent="0.25">
      <c r="E398" s="64"/>
      <c r="F398" s="64"/>
      <c r="G398" s="64"/>
      <c r="H398" s="64"/>
      <c r="I398" s="64"/>
      <c r="J398" s="65"/>
    </row>
    <row r="399" spans="5:10" x14ac:dyDescent="0.25">
      <c r="E399" s="64"/>
      <c r="F399" s="64"/>
      <c r="G399" s="64"/>
      <c r="H399" s="64"/>
      <c r="I399" s="64"/>
      <c r="J399" s="65"/>
    </row>
    <row r="400" spans="5:10" x14ac:dyDescent="0.25">
      <c r="E400" s="64"/>
      <c r="F400" s="64"/>
      <c r="G400" s="64"/>
      <c r="H400" s="64"/>
      <c r="I400" s="64"/>
      <c r="J400" s="65"/>
    </row>
    <row r="401" spans="5:10" x14ac:dyDescent="0.25">
      <c r="E401" s="64"/>
      <c r="F401" s="64"/>
      <c r="G401" s="64"/>
      <c r="H401" s="64"/>
      <c r="I401" s="64"/>
      <c r="J401" s="65"/>
    </row>
    <row r="402" spans="5:10" x14ac:dyDescent="0.25">
      <c r="E402" s="64"/>
      <c r="F402" s="64"/>
      <c r="G402" s="64"/>
      <c r="H402" s="64"/>
      <c r="I402" s="64"/>
      <c r="J402" s="65"/>
    </row>
    <row r="403" spans="5:10" x14ac:dyDescent="0.25">
      <c r="E403" s="64"/>
      <c r="F403" s="64"/>
      <c r="G403" s="64"/>
      <c r="H403" s="64"/>
      <c r="I403" s="64"/>
      <c r="J403" s="65"/>
    </row>
    <row r="404" spans="5:10" x14ac:dyDescent="0.25">
      <c r="E404" s="64"/>
      <c r="F404" s="64"/>
      <c r="G404" s="64"/>
      <c r="H404" s="64"/>
      <c r="I404" s="64"/>
      <c r="J404" s="65"/>
    </row>
    <row r="405" spans="5:10" x14ac:dyDescent="0.25">
      <c r="E405" s="64"/>
      <c r="F405" s="64"/>
      <c r="G405" s="64"/>
      <c r="H405" s="64"/>
      <c r="I405" s="64"/>
      <c r="J405" s="65"/>
    </row>
    <row r="406" spans="5:10" x14ac:dyDescent="0.25">
      <c r="E406" s="64"/>
      <c r="F406" s="64"/>
      <c r="G406" s="64"/>
      <c r="H406" s="64"/>
      <c r="I406" s="64"/>
      <c r="J406" s="65"/>
    </row>
    <row r="407" spans="5:10" x14ac:dyDescent="0.25">
      <c r="E407" s="64"/>
      <c r="F407" s="64"/>
      <c r="G407" s="64"/>
      <c r="H407" s="64"/>
      <c r="I407" s="64"/>
      <c r="J407" s="65"/>
    </row>
    <row r="408" spans="5:10" x14ac:dyDescent="0.25">
      <c r="E408" s="64"/>
      <c r="F408" s="64"/>
      <c r="G408" s="64"/>
      <c r="H408" s="64"/>
      <c r="I408" s="64"/>
      <c r="J408" s="65"/>
    </row>
    <row r="409" spans="5:10" x14ac:dyDescent="0.25">
      <c r="E409" s="64"/>
      <c r="F409" s="64"/>
      <c r="G409" s="64"/>
      <c r="H409" s="64"/>
      <c r="I409" s="64"/>
      <c r="J409" s="65"/>
    </row>
    <row r="410" spans="5:10" x14ac:dyDescent="0.25">
      <c r="E410" s="64"/>
      <c r="F410" s="64"/>
      <c r="G410" s="64"/>
      <c r="H410" s="64"/>
      <c r="I410" s="64"/>
      <c r="J410" s="65"/>
    </row>
    <row r="411" spans="5:10" x14ac:dyDescent="0.25">
      <c r="E411" s="64"/>
      <c r="F411" s="64"/>
      <c r="G411" s="64"/>
      <c r="H411" s="64"/>
      <c r="I411" s="64"/>
      <c r="J411" s="65"/>
    </row>
    <row r="412" spans="5:10" x14ac:dyDescent="0.25">
      <c r="E412" s="64"/>
      <c r="F412" s="64"/>
      <c r="G412" s="64"/>
      <c r="H412" s="64"/>
      <c r="I412" s="64"/>
      <c r="J412" s="65"/>
    </row>
    <row r="413" spans="5:10" x14ac:dyDescent="0.25">
      <c r="E413" s="64"/>
      <c r="F413" s="64"/>
      <c r="G413" s="64"/>
      <c r="H413" s="64"/>
      <c r="I413" s="64"/>
      <c r="J413" s="65"/>
    </row>
    <row r="414" spans="5:10" x14ac:dyDescent="0.25">
      <c r="E414" s="64"/>
      <c r="F414" s="64"/>
      <c r="G414" s="64"/>
      <c r="H414" s="64"/>
      <c r="I414" s="64"/>
      <c r="J414" s="65"/>
    </row>
    <row r="415" spans="5:10" x14ac:dyDescent="0.25">
      <c r="E415" s="64"/>
      <c r="F415" s="64"/>
      <c r="G415" s="64"/>
      <c r="H415" s="64"/>
      <c r="I415" s="64"/>
      <c r="J415" s="65"/>
    </row>
    <row r="416" spans="5:10" x14ac:dyDescent="0.25">
      <c r="E416" s="64"/>
      <c r="F416" s="64"/>
      <c r="G416" s="64"/>
      <c r="H416" s="64"/>
      <c r="I416" s="64"/>
      <c r="J416" s="65"/>
    </row>
    <row r="417" spans="5:10" x14ac:dyDescent="0.25">
      <c r="E417" s="64"/>
      <c r="F417" s="64"/>
      <c r="G417" s="64"/>
      <c r="H417" s="64"/>
      <c r="I417" s="64"/>
      <c r="J417" s="65"/>
    </row>
    <row r="418" spans="5:10" x14ac:dyDescent="0.25">
      <c r="E418" s="64"/>
      <c r="F418" s="64"/>
      <c r="G418" s="64"/>
      <c r="H418" s="64"/>
      <c r="I418" s="64"/>
      <c r="J418" s="65"/>
    </row>
    <row r="419" spans="5:10" x14ac:dyDescent="0.25">
      <c r="E419" s="64"/>
      <c r="F419" s="64"/>
      <c r="G419" s="64"/>
      <c r="H419" s="64"/>
      <c r="I419" s="64"/>
      <c r="J419" s="65"/>
    </row>
    <row r="420" spans="5:10" x14ac:dyDescent="0.25">
      <c r="E420" s="64"/>
      <c r="F420" s="64"/>
      <c r="G420" s="64"/>
      <c r="H420" s="64"/>
      <c r="I420" s="64"/>
      <c r="J420" s="65"/>
    </row>
    <row r="421" spans="5:10" x14ac:dyDescent="0.25">
      <c r="E421" s="64"/>
      <c r="F421" s="64"/>
      <c r="G421" s="64"/>
      <c r="H421" s="64"/>
      <c r="I421" s="64"/>
      <c r="J421" s="65"/>
    </row>
    <row r="422" spans="5:10" x14ac:dyDescent="0.25">
      <c r="E422" s="64"/>
      <c r="F422" s="64"/>
      <c r="G422" s="64"/>
      <c r="H422" s="64"/>
      <c r="I422" s="64"/>
      <c r="J422" s="65"/>
    </row>
    <row r="423" spans="5:10" x14ac:dyDescent="0.25">
      <c r="E423" s="64"/>
      <c r="F423" s="64"/>
      <c r="G423" s="64"/>
      <c r="H423" s="64"/>
      <c r="I423" s="64"/>
      <c r="J423" s="65"/>
    </row>
    <row r="424" spans="5:10" x14ac:dyDescent="0.25">
      <c r="E424" s="64"/>
      <c r="F424" s="64"/>
      <c r="G424" s="64"/>
      <c r="H424" s="64"/>
      <c r="I424" s="64"/>
      <c r="J424" s="65"/>
    </row>
    <row r="425" spans="5:10" x14ac:dyDescent="0.25">
      <c r="E425" s="64"/>
      <c r="F425" s="64"/>
      <c r="G425" s="64"/>
      <c r="H425" s="64"/>
      <c r="I425" s="64"/>
      <c r="J425" s="65"/>
    </row>
    <row r="426" spans="5:10" x14ac:dyDescent="0.25">
      <c r="E426" s="64"/>
      <c r="F426" s="64"/>
      <c r="G426" s="64"/>
      <c r="H426" s="64"/>
      <c r="I426" s="64"/>
      <c r="J426" s="65"/>
    </row>
    <row r="427" spans="5:10" x14ac:dyDescent="0.25">
      <c r="E427" s="64"/>
      <c r="F427" s="64"/>
      <c r="G427" s="64"/>
      <c r="H427" s="64"/>
      <c r="I427" s="64"/>
      <c r="J427" s="65"/>
    </row>
    <row r="428" spans="5:10" x14ac:dyDescent="0.25">
      <c r="E428" s="64"/>
      <c r="F428" s="64"/>
      <c r="G428" s="64"/>
      <c r="H428" s="64"/>
      <c r="I428" s="64"/>
      <c r="J428" s="65"/>
    </row>
    <row r="429" spans="5:10" x14ac:dyDescent="0.25">
      <c r="E429" s="64"/>
      <c r="F429" s="64"/>
      <c r="G429" s="64"/>
      <c r="H429" s="64"/>
      <c r="I429" s="64"/>
      <c r="J429" s="65"/>
    </row>
    <row r="430" spans="5:10" x14ac:dyDescent="0.25">
      <c r="E430" s="64"/>
      <c r="F430" s="64"/>
      <c r="G430" s="64"/>
      <c r="H430" s="64"/>
      <c r="I430" s="64"/>
      <c r="J430" s="65"/>
    </row>
    <row r="431" spans="5:10" x14ac:dyDescent="0.25">
      <c r="E431" s="64"/>
      <c r="F431" s="64"/>
      <c r="G431" s="64"/>
      <c r="H431" s="64"/>
      <c r="I431" s="64"/>
      <c r="J431" s="65"/>
    </row>
    <row r="432" spans="5:10" x14ac:dyDescent="0.25">
      <c r="E432" s="64"/>
      <c r="F432" s="64"/>
      <c r="G432" s="64"/>
      <c r="H432" s="64"/>
      <c r="I432" s="64"/>
      <c r="J432" s="65"/>
    </row>
    <row r="433" spans="5:10" x14ac:dyDescent="0.25">
      <c r="E433" s="64"/>
      <c r="F433" s="64"/>
      <c r="G433" s="64"/>
      <c r="H433" s="64"/>
      <c r="I433" s="64"/>
      <c r="J433" s="65"/>
    </row>
    <row r="434" spans="5:10" x14ac:dyDescent="0.25">
      <c r="E434" s="64"/>
      <c r="F434" s="64"/>
      <c r="G434" s="64"/>
      <c r="H434" s="64"/>
      <c r="I434" s="64"/>
      <c r="J434" s="65"/>
    </row>
    <row r="435" spans="5:10" x14ac:dyDescent="0.25">
      <c r="E435" s="64"/>
      <c r="F435" s="64"/>
      <c r="G435" s="64"/>
      <c r="H435" s="64"/>
      <c r="I435" s="64"/>
      <c r="J435" s="65"/>
    </row>
    <row r="436" spans="5:10" x14ac:dyDescent="0.25">
      <c r="E436" s="64"/>
      <c r="F436" s="64"/>
      <c r="G436" s="64"/>
      <c r="H436" s="64"/>
      <c r="I436" s="64"/>
      <c r="J436" s="65"/>
    </row>
    <row r="437" spans="5:10" x14ac:dyDescent="0.25">
      <c r="E437" s="64"/>
      <c r="F437" s="64"/>
      <c r="G437" s="64"/>
      <c r="H437" s="64"/>
      <c r="I437" s="64"/>
      <c r="J437" s="65"/>
    </row>
    <row r="438" spans="5:10" x14ac:dyDescent="0.25">
      <c r="E438" s="64"/>
      <c r="F438" s="64"/>
      <c r="G438" s="64"/>
      <c r="H438" s="64"/>
      <c r="I438" s="64"/>
      <c r="J438" s="65"/>
    </row>
    <row r="439" spans="5:10" x14ac:dyDescent="0.25">
      <c r="E439" s="64"/>
      <c r="F439" s="64"/>
      <c r="G439" s="64"/>
      <c r="H439" s="64"/>
      <c r="I439" s="64"/>
      <c r="J439" s="65"/>
    </row>
    <row r="440" spans="5:10" x14ac:dyDescent="0.25">
      <c r="E440" s="64"/>
      <c r="F440" s="64"/>
      <c r="G440" s="64"/>
      <c r="H440" s="64"/>
      <c r="I440" s="64"/>
      <c r="J440" s="65"/>
    </row>
    <row r="441" spans="5:10" x14ac:dyDescent="0.25">
      <c r="E441" s="64"/>
      <c r="F441" s="64"/>
      <c r="G441" s="64"/>
      <c r="H441" s="64"/>
      <c r="I441" s="64"/>
      <c r="J441" s="65"/>
    </row>
    <row r="442" spans="5:10" x14ac:dyDescent="0.25">
      <c r="E442" s="64"/>
      <c r="F442" s="64"/>
      <c r="G442" s="64"/>
      <c r="H442" s="64"/>
      <c r="I442" s="64"/>
      <c r="J442" s="65"/>
    </row>
    <row r="443" spans="5:10" x14ac:dyDescent="0.25">
      <c r="E443" s="64"/>
      <c r="F443" s="64"/>
      <c r="G443" s="64"/>
      <c r="H443" s="64"/>
      <c r="I443" s="64"/>
      <c r="J443" s="65"/>
    </row>
    <row r="444" spans="5:10" x14ac:dyDescent="0.25">
      <c r="E444" s="64"/>
      <c r="F444" s="64"/>
      <c r="G444" s="64"/>
      <c r="H444" s="64"/>
      <c r="I444" s="64"/>
      <c r="J444" s="65"/>
    </row>
    <row r="445" spans="5:10" x14ac:dyDescent="0.25">
      <c r="E445" s="64"/>
      <c r="F445" s="64"/>
      <c r="G445" s="64"/>
      <c r="H445" s="64"/>
      <c r="I445" s="64"/>
      <c r="J445" s="65"/>
    </row>
    <row r="446" spans="5:10" x14ac:dyDescent="0.25">
      <c r="E446" s="64"/>
      <c r="F446" s="64"/>
      <c r="G446" s="64"/>
      <c r="H446" s="64"/>
      <c r="I446" s="64"/>
      <c r="J446" s="65"/>
    </row>
    <row r="447" spans="5:10" x14ac:dyDescent="0.25">
      <c r="E447" s="64"/>
      <c r="F447" s="64"/>
      <c r="G447" s="64"/>
      <c r="H447" s="64"/>
      <c r="I447" s="64"/>
      <c r="J447" s="65"/>
    </row>
    <row r="448" spans="5:10" x14ac:dyDescent="0.25">
      <c r="E448" s="64"/>
      <c r="F448" s="64"/>
      <c r="G448" s="64"/>
      <c r="H448" s="64"/>
      <c r="I448" s="64"/>
      <c r="J448" s="65"/>
    </row>
    <row r="449" spans="5:10" x14ac:dyDescent="0.25">
      <c r="E449" s="64"/>
      <c r="F449" s="64"/>
      <c r="G449" s="64"/>
      <c r="H449" s="64"/>
      <c r="I449" s="64"/>
      <c r="J449" s="65"/>
    </row>
    <row r="450" spans="5:10" x14ac:dyDescent="0.25">
      <c r="E450" s="64"/>
      <c r="F450" s="64"/>
      <c r="G450" s="64"/>
      <c r="H450" s="64"/>
      <c r="I450" s="64"/>
      <c r="J450" s="65"/>
    </row>
    <row r="451" spans="5:10" x14ac:dyDescent="0.25">
      <c r="E451" s="64"/>
      <c r="F451" s="64"/>
      <c r="G451" s="64"/>
      <c r="H451" s="64"/>
      <c r="I451" s="64"/>
      <c r="J451" s="65"/>
    </row>
    <row r="452" spans="5:10" x14ac:dyDescent="0.25">
      <c r="E452" s="64"/>
      <c r="F452" s="64"/>
      <c r="G452" s="64"/>
      <c r="H452" s="64"/>
      <c r="I452" s="64"/>
      <c r="J452" s="65"/>
    </row>
    <row r="453" spans="5:10" x14ac:dyDescent="0.25">
      <c r="E453" s="64"/>
      <c r="F453" s="64"/>
      <c r="G453" s="64"/>
      <c r="H453" s="64"/>
      <c r="I453" s="64"/>
      <c r="J453" s="65"/>
    </row>
    <row r="454" spans="5:10" x14ac:dyDescent="0.25">
      <c r="E454" s="64"/>
      <c r="F454" s="64"/>
      <c r="G454" s="64"/>
      <c r="H454" s="64"/>
      <c r="I454" s="64"/>
      <c r="J454" s="65"/>
    </row>
    <row r="455" spans="5:10" x14ac:dyDescent="0.25">
      <c r="E455" s="64"/>
      <c r="F455" s="64"/>
      <c r="G455" s="64"/>
      <c r="H455" s="64"/>
      <c r="I455" s="64"/>
      <c r="J455" s="65"/>
    </row>
    <row r="456" spans="5:10" x14ac:dyDescent="0.25">
      <c r="E456" s="64"/>
      <c r="F456" s="64"/>
      <c r="G456" s="64"/>
      <c r="H456" s="64"/>
      <c r="I456" s="64"/>
      <c r="J456" s="65"/>
    </row>
    <row r="457" spans="5:10" x14ac:dyDescent="0.25">
      <c r="E457" s="64"/>
      <c r="F457" s="64"/>
      <c r="G457" s="64"/>
      <c r="H457" s="64"/>
      <c r="I457" s="64"/>
      <c r="J457" s="65"/>
    </row>
    <row r="458" spans="5:10" x14ac:dyDescent="0.25">
      <c r="E458" s="64"/>
      <c r="F458" s="64"/>
      <c r="G458" s="64"/>
      <c r="H458" s="64"/>
      <c r="I458" s="64"/>
      <c r="J458" s="65"/>
    </row>
    <row r="459" spans="5:10" x14ac:dyDescent="0.25">
      <c r="E459" s="64"/>
      <c r="F459" s="64"/>
      <c r="G459" s="64"/>
      <c r="H459" s="64"/>
      <c r="I459" s="64"/>
      <c r="J459" s="65"/>
    </row>
    <row r="460" spans="5:10" x14ac:dyDescent="0.25">
      <c r="E460" s="64"/>
      <c r="F460" s="64"/>
      <c r="G460" s="64"/>
      <c r="H460" s="64"/>
      <c r="I460" s="64"/>
      <c r="J460" s="65"/>
    </row>
    <row r="461" spans="5:10" x14ac:dyDescent="0.25">
      <c r="E461" s="64"/>
      <c r="F461" s="64"/>
      <c r="G461" s="64"/>
      <c r="H461" s="64"/>
      <c r="I461" s="64"/>
      <c r="J461" s="65"/>
    </row>
    <row r="462" spans="5:10" x14ac:dyDescent="0.25">
      <c r="E462" s="64"/>
      <c r="F462" s="64"/>
      <c r="G462" s="64"/>
      <c r="H462" s="64"/>
      <c r="I462" s="64"/>
      <c r="J462" s="65"/>
    </row>
    <row r="463" spans="5:10" x14ac:dyDescent="0.25">
      <c r="E463" s="64"/>
      <c r="F463" s="64"/>
      <c r="G463" s="64"/>
      <c r="H463" s="64"/>
      <c r="I463" s="64"/>
      <c r="J463" s="65"/>
    </row>
    <row r="464" spans="5:10" x14ac:dyDescent="0.25">
      <c r="E464" s="64"/>
      <c r="F464" s="64"/>
      <c r="G464" s="64"/>
      <c r="H464" s="64"/>
      <c r="I464" s="64"/>
      <c r="J464" s="65"/>
    </row>
    <row r="465" spans="5:10" x14ac:dyDescent="0.25">
      <c r="E465" s="64"/>
      <c r="F465" s="64"/>
      <c r="G465" s="64"/>
      <c r="H465" s="64"/>
      <c r="I465" s="64"/>
      <c r="J465" s="65"/>
    </row>
    <row r="466" spans="5:10" x14ac:dyDescent="0.25">
      <c r="E466" s="64"/>
      <c r="F466" s="64"/>
      <c r="G466" s="64"/>
      <c r="H466" s="64"/>
      <c r="I466" s="64"/>
      <c r="J466" s="65"/>
    </row>
    <row r="467" spans="5:10" x14ac:dyDescent="0.25">
      <c r="E467" s="64"/>
      <c r="F467" s="64"/>
      <c r="G467" s="64"/>
      <c r="H467" s="64"/>
      <c r="I467" s="64"/>
      <c r="J467" s="65"/>
    </row>
    <row r="468" spans="5:10" x14ac:dyDescent="0.25">
      <c r="E468" s="64"/>
      <c r="F468" s="64"/>
      <c r="G468" s="64"/>
      <c r="H468" s="64"/>
      <c r="I468" s="64"/>
      <c r="J468" s="65"/>
    </row>
    <row r="469" spans="5:10" x14ac:dyDescent="0.25">
      <c r="E469" s="64"/>
      <c r="F469" s="64"/>
      <c r="G469" s="64"/>
      <c r="H469" s="64"/>
      <c r="I469" s="64"/>
      <c r="J469" s="65"/>
    </row>
    <row r="470" spans="5:10" x14ac:dyDescent="0.25">
      <c r="E470" s="64"/>
      <c r="F470" s="64"/>
      <c r="G470" s="64"/>
      <c r="H470" s="64"/>
      <c r="I470" s="64"/>
      <c r="J470" s="65"/>
    </row>
    <row r="471" spans="5:10" x14ac:dyDescent="0.25">
      <c r="E471" s="64"/>
      <c r="F471" s="64"/>
      <c r="G471" s="64"/>
      <c r="H471" s="64"/>
      <c r="I471" s="64"/>
      <c r="J471" s="65"/>
    </row>
    <row r="472" spans="5:10" x14ac:dyDescent="0.25">
      <c r="E472" s="64"/>
      <c r="F472" s="64"/>
      <c r="G472" s="64"/>
      <c r="H472" s="64"/>
      <c r="I472" s="64"/>
      <c r="J472" s="65"/>
    </row>
    <row r="473" spans="5:10" x14ac:dyDescent="0.25">
      <c r="E473" s="64"/>
      <c r="F473" s="64"/>
      <c r="G473" s="64"/>
      <c r="H473" s="64"/>
      <c r="I473" s="64"/>
      <c r="J473" s="65"/>
    </row>
    <row r="474" spans="5:10" x14ac:dyDescent="0.25">
      <c r="E474" s="64"/>
      <c r="F474" s="64"/>
      <c r="G474" s="64"/>
      <c r="H474" s="64"/>
      <c r="I474" s="64"/>
      <c r="J474" s="65"/>
    </row>
    <row r="475" spans="5:10" x14ac:dyDescent="0.25">
      <c r="E475" s="64"/>
      <c r="F475" s="64"/>
      <c r="G475" s="64"/>
      <c r="H475" s="64"/>
      <c r="I475" s="64"/>
      <c r="J475" s="65"/>
    </row>
    <row r="476" spans="5:10" x14ac:dyDescent="0.25">
      <c r="E476" s="64"/>
      <c r="F476" s="64"/>
      <c r="G476" s="64"/>
      <c r="H476" s="64"/>
      <c r="I476" s="64"/>
      <c r="J476" s="65"/>
    </row>
    <row r="477" spans="5:10" x14ac:dyDescent="0.25">
      <c r="E477" s="64"/>
      <c r="F477" s="64"/>
      <c r="G477" s="64"/>
      <c r="H477" s="64"/>
      <c r="I477" s="64"/>
      <c r="J477" s="65"/>
    </row>
    <row r="478" spans="5:10" x14ac:dyDescent="0.25">
      <c r="E478" s="64"/>
      <c r="F478" s="64"/>
      <c r="G478" s="64"/>
      <c r="H478" s="64"/>
      <c r="I478" s="64"/>
      <c r="J478" s="65"/>
    </row>
    <row r="479" spans="5:10" x14ac:dyDescent="0.25">
      <c r="E479" s="64"/>
      <c r="F479" s="64"/>
      <c r="G479" s="64"/>
      <c r="H479" s="64"/>
      <c r="I479" s="64"/>
      <c r="J479" s="65"/>
    </row>
    <row r="480" spans="5:10" x14ac:dyDescent="0.25">
      <c r="E480" s="64"/>
      <c r="F480" s="64"/>
      <c r="G480" s="64"/>
      <c r="H480" s="64"/>
      <c r="I480" s="64"/>
      <c r="J480" s="65"/>
    </row>
    <row r="481" spans="5:10" x14ac:dyDescent="0.25">
      <c r="E481" s="64"/>
      <c r="F481" s="64"/>
      <c r="G481" s="64"/>
      <c r="H481" s="64"/>
      <c r="I481" s="64"/>
      <c r="J481" s="65"/>
    </row>
    <row r="482" spans="5:10" x14ac:dyDescent="0.25">
      <c r="E482" s="64"/>
      <c r="F482" s="64"/>
      <c r="G482" s="64"/>
      <c r="H482" s="64"/>
      <c r="I482" s="64"/>
      <c r="J482" s="65"/>
    </row>
    <row r="483" spans="5:10" x14ac:dyDescent="0.25">
      <c r="E483" s="64"/>
      <c r="F483" s="64"/>
      <c r="G483" s="64"/>
      <c r="H483" s="64"/>
      <c r="I483" s="64"/>
      <c r="J483" s="65"/>
    </row>
    <row r="484" spans="5:10" x14ac:dyDescent="0.25">
      <c r="E484" s="64"/>
      <c r="F484" s="64"/>
      <c r="G484" s="64"/>
      <c r="H484" s="64"/>
      <c r="I484" s="64"/>
      <c r="J484" s="65"/>
    </row>
    <row r="485" spans="5:10" x14ac:dyDescent="0.25">
      <c r="E485" s="64"/>
      <c r="F485" s="64"/>
      <c r="G485" s="64"/>
      <c r="H485" s="64"/>
      <c r="I485" s="64"/>
      <c r="J485" s="65"/>
    </row>
    <row r="486" spans="5:10" x14ac:dyDescent="0.25">
      <c r="E486" s="64"/>
      <c r="F486" s="64"/>
      <c r="G486" s="64"/>
      <c r="H486" s="64"/>
      <c r="I486" s="64"/>
      <c r="J486" s="65"/>
    </row>
    <row r="487" spans="5:10" x14ac:dyDescent="0.25">
      <c r="E487" s="64"/>
      <c r="F487" s="64"/>
      <c r="G487" s="64"/>
      <c r="H487" s="64"/>
      <c r="I487" s="64"/>
      <c r="J487" s="65"/>
    </row>
    <row r="488" spans="5:10" x14ac:dyDescent="0.25">
      <c r="E488" s="64"/>
      <c r="F488" s="64"/>
      <c r="G488" s="64"/>
      <c r="H488" s="64"/>
      <c r="I488" s="64"/>
      <c r="J488" s="65"/>
    </row>
    <row r="489" spans="5:10" x14ac:dyDescent="0.25">
      <c r="E489" s="64"/>
      <c r="F489" s="64"/>
      <c r="G489" s="64"/>
      <c r="H489" s="64"/>
      <c r="I489" s="64"/>
      <c r="J489" s="65"/>
    </row>
    <row r="490" spans="5:10" x14ac:dyDescent="0.25">
      <c r="E490" s="64"/>
      <c r="F490" s="64"/>
      <c r="G490" s="64"/>
      <c r="H490" s="64"/>
      <c r="I490" s="64"/>
      <c r="J490" s="65"/>
    </row>
    <row r="491" spans="5:10" x14ac:dyDescent="0.25">
      <c r="E491" s="64"/>
      <c r="F491" s="64"/>
      <c r="G491" s="64"/>
      <c r="H491" s="64"/>
      <c r="I491" s="64"/>
      <c r="J491" s="65"/>
    </row>
    <row r="492" spans="5:10" x14ac:dyDescent="0.25">
      <c r="E492" s="64"/>
      <c r="F492" s="64"/>
      <c r="G492" s="64"/>
      <c r="H492" s="64"/>
      <c r="I492" s="64"/>
      <c r="J492" s="65"/>
    </row>
    <row r="493" spans="5:10" x14ac:dyDescent="0.25">
      <c r="E493" s="64"/>
      <c r="F493" s="64"/>
      <c r="G493" s="64"/>
      <c r="H493" s="64"/>
      <c r="I493" s="64"/>
      <c r="J493" s="65"/>
    </row>
    <row r="494" spans="5:10" x14ac:dyDescent="0.25">
      <c r="E494" s="64"/>
      <c r="F494" s="64"/>
      <c r="G494" s="64"/>
      <c r="H494" s="64"/>
      <c r="I494" s="64"/>
      <c r="J494" s="65"/>
    </row>
    <row r="495" spans="5:10" x14ac:dyDescent="0.25">
      <c r="E495" s="64"/>
      <c r="F495" s="64"/>
      <c r="G495" s="64"/>
      <c r="H495" s="64"/>
      <c r="I495" s="64"/>
      <c r="J495" s="65"/>
    </row>
    <row r="496" spans="5:10" x14ac:dyDescent="0.25">
      <c r="E496" s="64"/>
      <c r="F496" s="64"/>
      <c r="G496" s="64"/>
      <c r="H496" s="64"/>
      <c r="I496" s="64"/>
      <c r="J496" s="65"/>
    </row>
    <row r="497" spans="5:10" x14ac:dyDescent="0.25">
      <c r="E497" s="64"/>
      <c r="F497" s="64"/>
      <c r="G497" s="64"/>
      <c r="H497" s="64"/>
      <c r="I497" s="64"/>
      <c r="J497" s="65"/>
    </row>
    <row r="498" spans="5:10" x14ac:dyDescent="0.25">
      <c r="E498" s="64"/>
      <c r="F498" s="64"/>
      <c r="G498" s="64"/>
      <c r="H498" s="64"/>
      <c r="I498" s="64"/>
      <c r="J498" s="65"/>
    </row>
    <row r="499" spans="5:10" x14ac:dyDescent="0.25">
      <c r="E499" s="64"/>
      <c r="F499" s="64"/>
      <c r="G499" s="64"/>
      <c r="H499" s="64"/>
      <c r="I499" s="64"/>
      <c r="J499" s="65"/>
    </row>
    <row r="500" spans="5:10" x14ac:dyDescent="0.25">
      <c r="E500" s="64"/>
      <c r="F500" s="64"/>
      <c r="G500" s="64"/>
      <c r="H500" s="64"/>
      <c r="I500" s="64"/>
      <c r="J500" s="65"/>
    </row>
    <row r="501" spans="5:10" x14ac:dyDescent="0.25">
      <c r="E501" s="64"/>
      <c r="F501" s="64"/>
      <c r="G501" s="64"/>
      <c r="H501" s="64"/>
      <c r="I501" s="64"/>
      <c r="J501" s="65"/>
    </row>
    <row r="502" spans="5:10" x14ac:dyDescent="0.25">
      <c r="E502" s="64"/>
      <c r="F502" s="64"/>
      <c r="G502" s="64"/>
      <c r="H502" s="64"/>
      <c r="I502" s="64"/>
      <c r="J502" s="65"/>
    </row>
    <row r="503" spans="5:10" x14ac:dyDescent="0.25">
      <c r="E503" s="64"/>
      <c r="F503" s="64"/>
      <c r="G503" s="64"/>
      <c r="H503" s="64"/>
      <c r="I503" s="64"/>
      <c r="J503" s="65"/>
    </row>
    <row r="504" spans="5:10" x14ac:dyDescent="0.25">
      <c r="E504" s="64"/>
      <c r="F504" s="64"/>
      <c r="G504" s="64"/>
      <c r="H504" s="64"/>
      <c r="I504" s="64"/>
      <c r="J504" s="65"/>
    </row>
    <row r="505" spans="5:10" x14ac:dyDescent="0.25">
      <c r="E505" s="64"/>
      <c r="F505" s="64"/>
      <c r="G505" s="64"/>
      <c r="H505" s="64"/>
      <c r="I505" s="64"/>
      <c r="J505" s="65"/>
    </row>
    <row r="506" spans="5:10" x14ac:dyDescent="0.25">
      <c r="E506" s="64"/>
      <c r="F506" s="64"/>
      <c r="G506" s="64"/>
      <c r="H506" s="64"/>
      <c r="I506" s="64"/>
      <c r="J506" s="65"/>
    </row>
    <row r="507" spans="5:10" x14ac:dyDescent="0.25">
      <c r="E507" s="64"/>
      <c r="F507" s="64"/>
      <c r="G507" s="64"/>
      <c r="H507" s="64"/>
      <c r="I507" s="64"/>
      <c r="J507" s="65"/>
    </row>
    <row r="508" spans="5:10" x14ac:dyDescent="0.25">
      <c r="E508" s="64"/>
      <c r="F508" s="64"/>
      <c r="G508" s="64"/>
      <c r="H508" s="64"/>
      <c r="I508" s="64"/>
      <c r="J508" s="65"/>
    </row>
    <row r="509" spans="5:10" x14ac:dyDescent="0.25">
      <c r="E509" s="64"/>
      <c r="F509" s="64"/>
      <c r="G509" s="64"/>
      <c r="H509" s="64"/>
      <c r="I509" s="64"/>
      <c r="J509" s="65"/>
    </row>
    <row r="510" spans="5:10" x14ac:dyDescent="0.25">
      <c r="E510" s="64"/>
      <c r="F510" s="64"/>
      <c r="G510" s="64"/>
      <c r="H510" s="64"/>
      <c r="I510" s="64"/>
      <c r="J510" s="65"/>
    </row>
    <row r="511" spans="5:10" x14ac:dyDescent="0.25">
      <c r="E511" s="64"/>
      <c r="F511" s="64"/>
      <c r="G511" s="64"/>
      <c r="H511" s="64"/>
      <c r="I511" s="64"/>
      <c r="J511" s="65"/>
    </row>
    <row r="512" spans="5:10" x14ac:dyDescent="0.25">
      <c r="E512" s="64"/>
      <c r="F512" s="64"/>
      <c r="G512" s="64"/>
      <c r="H512" s="64"/>
      <c r="I512" s="64"/>
      <c r="J512" s="65"/>
    </row>
    <row r="513" spans="5:10" x14ac:dyDescent="0.25">
      <c r="E513" s="64"/>
      <c r="F513" s="64"/>
      <c r="G513" s="64"/>
      <c r="H513" s="64"/>
      <c r="I513" s="64"/>
      <c r="J513" s="65"/>
    </row>
    <row r="514" spans="5:10" x14ac:dyDescent="0.25">
      <c r="E514" s="64"/>
      <c r="F514" s="64"/>
      <c r="G514" s="64"/>
      <c r="H514" s="64"/>
      <c r="I514" s="64"/>
      <c r="J514" s="65"/>
    </row>
    <row r="515" spans="5:10" x14ac:dyDescent="0.25">
      <c r="E515" s="64"/>
      <c r="F515" s="64"/>
      <c r="G515" s="64"/>
      <c r="H515" s="64"/>
      <c r="I515" s="64"/>
      <c r="J515" s="65"/>
    </row>
    <row r="516" spans="5:10" x14ac:dyDescent="0.25">
      <c r="E516" s="64"/>
      <c r="F516" s="64"/>
      <c r="G516" s="64"/>
      <c r="H516" s="64"/>
      <c r="I516" s="64"/>
      <c r="J516" s="65"/>
    </row>
    <row r="517" spans="5:10" x14ac:dyDescent="0.25">
      <c r="E517" s="64"/>
      <c r="F517" s="64"/>
      <c r="G517" s="64"/>
      <c r="H517" s="64"/>
      <c r="I517" s="64"/>
      <c r="J517" s="65"/>
    </row>
    <row r="518" spans="5:10" x14ac:dyDescent="0.25">
      <c r="E518" s="64"/>
      <c r="F518" s="64"/>
      <c r="G518" s="64"/>
      <c r="H518" s="64"/>
      <c r="I518" s="64"/>
      <c r="J518" s="65"/>
    </row>
    <row r="519" spans="5:10" x14ac:dyDescent="0.25">
      <c r="E519" s="64"/>
      <c r="F519" s="64"/>
      <c r="G519" s="64"/>
      <c r="H519" s="64"/>
      <c r="I519" s="64"/>
      <c r="J519" s="65"/>
    </row>
    <row r="520" spans="5:10" x14ac:dyDescent="0.25">
      <c r="E520" s="64"/>
      <c r="F520" s="64"/>
      <c r="G520" s="64"/>
      <c r="H520" s="64"/>
      <c r="I520" s="64"/>
      <c r="J520" s="65"/>
    </row>
    <row r="521" spans="5:10" x14ac:dyDescent="0.25">
      <c r="E521" s="64"/>
      <c r="F521" s="64"/>
      <c r="G521" s="64"/>
      <c r="H521" s="64"/>
      <c r="I521" s="64"/>
      <c r="J521" s="65"/>
    </row>
    <row r="522" spans="5:10" x14ac:dyDescent="0.25">
      <c r="E522" s="64"/>
      <c r="F522" s="64"/>
      <c r="G522" s="64"/>
      <c r="H522" s="64"/>
      <c r="I522" s="64"/>
      <c r="J522" s="65"/>
    </row>
    <row r="523" spans="5:10" x14ac:dyDescent="0.25">
      <c r="E523" s="64"/>
      <c r="F523" s="64"/>
      <c r="G523" s="64"/>
      <c r="H523" s="64"/>
      <c r="I523" s="64"/>
      <c r="J523" s="65"/>
    </row>
    <row r="524" spans="5:10" x14ac:dyDescent="0.25">
      <c r="E524" s="64"/>
      <c r="F524" s="64"/>
      <c r="G524" s="64"/>
      <c r="H524" s="64"/>
      <c r="I524" s="64"/>
      <c r="J524" s="65"/>
    </row>
    <row r="525" spans="5:10" x14ac:dyDescent="0.25">
      <c r="E525" s="64"/>
      <c r="F525" s="64"/>
      <c r="G525" s="64"/>
      <c r="H525" s="64"/>
      <c r="I525" s="64"/>
      <c r="J525" s="65"/>
    </row>
    <row r="526" spans="5:10" x14ac:dyDescent="0.25">
      <c r="E526" s="64"/>
      <c r="F526" s="64"/>
      <c r="G526" s="64"/>
      <c r="H526" s="64"/>
      <c r="I526" s="64"/>
      <c r="J526" s="65"/>
    </row>
    <row r="527" spans="5:10" x14ac:dyDescent="0.25">
      <c r="E527" s="64"/>
      <c r="F527" s="64"/>
      <c r="G527" s="64"/>
      <c r="H527" s="64"/>
      <c r="I527" s="64"/>
      <c r="J527" s="65"/>
    </row>
    <row r="528" spans="5:10" x14ac:dyDescent="0.25">
      <c r="E528" s="64"/>
      <c r="F528" s="64"/>
      <c r="G528" s="64"/>
      <c r="H528" s="64"/>
      <c r="I528" s="64"/>
      <c r="J528" s="65"/>
    </row>
    <row r="529" spans="5:10" x14ac:dyDescent="0.25">
      <c r="E529" s="64"/>
      <c r="F529" s="64"/>
      <c r="G529" s="64"/>
      <c r="H529" s="64"/>
      <c r="I529" s="64"/>
      <c r="J529" s="65"/>
    </row>
    <row r="530" spans="5:10" x14ac:dyDescent="0.25">
      <c r="E530" s="64"/>
      <c r="F530" s="64"/>
      <c r="G530" s="64"/>
      <c r="H530" s="64"/>
      <c r="I530" s="64"/>
      <c r="J530" s="65"/>
    </row>
    <row r="531" spans="5:10" x14ac:dyDescent="0.25">
      <c r="E531" s="64"/>
      <c r="F531" s="64"/>
      <c r="G531" s="64"/>
      <c r="H531" s="64"/>
      <c r="I531" s="64"/>
      <c r="J531" s="65"/>
    </row>
    <row r="532" spans="5:10" x14ac:dyDescent="0.25">
      <c r="E532" s="64"/>
      <c r="F532" s="64"/>
      <c r="G532" s="64"/>
      <c r="H532" s="64"/>
      <c r="I532" s="64"/>
      <c r="J532" s="65"/>
    </row>
    <row r="533" spans="5:10" x14ac:dyDescent="0.25">
      <c r="E533" s="64"/>
      <c r="F533" s="64"/>
      <c r="G533" s="64"/>
      <c r="H533" s="64"/>
      <c r="I533" s="64"/>
      <c r="J533" s="65"/>
    </row>
    <row r="534" spans="5:10" x14ac:dyDescent="0.25">
      <c r="E534" s="64"/>
      <c r="F534" s="64"/>
      <c r="G534" s="64"/>
      <c r="H534" s="64"/>
      <c r="I534" s="64"/>
      <c r="J534" s="65"/>
    </row>
    <row r="535" spans="5:10" x14ac:dyDescent="0.25">
      <c r="E535" s="64"/>
      <c r="F535" s="64"/>
      <c r="G535" s="64"/>
      <c r="H535" s="64"/>
      <c r="I535" s="64"/>
      <c r="J535" s="65"/>
    </row>
    <row r="536" spans="5:10" x14ac:dyDescent="0.25">
      <c r="E536" s="64"/>
      <c r="F536" s="64"/>
      <c r="G536" s="64"/>
      <c r="H536" s="64"/>
      <c r="I536" s="64"/>
      <c r="J536" s="65"/>
    </row>
    <row r="537" spans="5:10" x14ac:dyDescent="0.25">
      <c r="E537" s="64"/>
      <c r="F537" s="64"/>
      <c r="G537" s="64"/>
      <c r="H537" s="64"/>
      <c r="I537" s="64"/>
      <c r="J537" s="65"/>
    </row>
    <row r="538" spans="5:10" x14ac:dyDescent="0.25">
      <c r="E538" s="64"/>
      <c r="F538" s="64"/>
      <c r="G538" s="64"/>
      <c r="H538" s="64"/>
      <c r="I538" s="64"/>
      <c r="J538" s="65"/>
    </row>
    <row r="539" spans="5:10" x14ac:dyDescent="0.25">
      <c r="E539" s="64"/>
      <c r="F539" s="64"/>
      <c r="G539" s="64"/>
      <c r="H539" s="64"/>
      <c r="I539" s="64"/>
      <c r="J539" s="65"/>
    </row>
    <row r="540" spans="5:10" x14ac:dyDescent="0.25">
      <c r="E540" s="64"/>
      <c r="F540" s="64"/>
      <c r="G540" s="64"/>
      <c r="H540" s="64"/>
      <c r="I540" s="64"/>
      <c r="J540" s="65"/>
    </row>
    <row r="541" spans="5:10" x14ac:dyDescent="0.25">
      <c r="E541" s="64"/>
      <c r="F541" s="64"/>
      <c r="G541" s="64"/>
      <c r="H541" s="64"/>
      <c r="I541" s="64"/>
      <c r="J541" s="65"/>
    </row>
    <row r="542" spans="5:10" x14ac:dyDescent="0.25">
      <c r="E542" s="64"/>
      <c r="F542" s="64"/>
      <c r="G542" s="64"/>
      <c r="H542" s="64"/>
      <c r="I542" s="64"/>
      <c r="J542" s="65"/>
    </row>
    <row r="543" spans="5:10" x14ac:dyDescent="0.25">
      <c r="E543" s="64"/>
      <c r="F543" s="64"/>
      <c r="G543" s="64"/>
      <c r="H543" s="64"/>
      <c r="I543" s="64"/>
      <c r="J543" s="65"/>
    </row>
    <row r="544" spans="5:10" x14ac:dyDescent="0.25">
      <c r="E544" s="64"/>
      <c r="F544" s="64"/>
      <c r="G544" s="64"/>
      <c r="H544" s="64"/>
      <c r="I544" s="64"/>
      <c r="J544" s="65"/>
    </row>
    <row r="545" spans="5:10" x14ac:dyDescent="0.25">
      <c r="E545" s="64"/>
      <c r="F545" s="64"/>
      <c r="G545" s="64"/>
      <c r="H545" s="64"/>
      <c r="I545" s="64"/>
      <c r="J545" s="65"/>
    </row>
    <row r="546" spans="5:10" x14ac:dyDescent="0.25">
      <c r="E546" s="64"/>
      <c r="F546" s="64"/>
      <c r="G546" s="64"/>
      <c r="H546" s="64"/>
      <c r="I546" s="64"/>
      <c r="J546" s="65"/>
    </row>
    <row r="547" spans="5:10" x14ac:dyDescent="0.25">
      <c r="E547" s="64"/>
      <c r="F547" s="64"/>
      <c r="G547" s="64"/>
      <c r="H547" s="64"/>
      <c r="I547" s="64"/>
      <c r="J547" s="65"/>
    </row>
    <row r="548" spans="5:10" x14ac:dyDescent="0.25">
      <c r="E548" s="64"/>
      <c r="F548" s="64"/>
      <c r="G548" s="64"/>
      <c r="H548" s="64"/>
      <c r="I548" s="64"/>
      <c r="J548" s="65"/>
    </row>
    <row r="549" spans="5:10" x14ac:dyDescent="0.25">
      <c r="E549" s="64"/>
      <c r="F549" s="64"/>
      <c r="G549" s="64"/>
      <c r="H549" s="64"/>
      <c r="I549" s="64"/>
      <c r="J549" s="65"/>
    </row>
    <row r="550" spans="5:10" x14ac:dyDescent="0.25">
      <c r="E550" s="64"/>
      <c r="F550" s="64"/>
      <c r="G550" s="64"/>
      <c r="H550" s="64"/>
      <c r="I550" s="64"/>
      <c r="J550" s="65"/>
    </row>
    <row r="551" spans="5:10" x14ac:dyDescent="0.25">
      <c r="E551" s="64"/>
      <c r="F551" s="64"/>
      <c r="G551" s="64"/>
      <c r="H551" s="64"/>
      <c r="I551" s="64"/>
      <c r="J551" s="65"/>
    </row>
    <row r="552" spans="5:10" x14ac:dyDescent="0.25">
      <c r="E552" s="64"/>
      <c r="F552" s="64"/>
      <c r="G552" s="64"/>
      <c r="H552" s="64"/>
      <c r="I552" s="64"/>
      <c r="J552" s="65"/>
    </row>
    <row r="553" spans="5:10" x14ac:dyDescent="0.25">
      <c r="E553" s="64"/>
      <c r="F553" s="64"/>
      <c r="G553" s="64"/>
      <c r="H553" s="64"/>
      <c r="I553" s="64"/>
      <c r="J553" s="65"/>
    </row>
    <row r="554" spans="5:10" x14ac:dyDescent="0.25">
      <c r="E554" s="64"/>
      <c r="F554" s="64"/>
      <c r="G554" s="64"/>
      <c r="H554" s="64"/>
      <c r="I554" s="64"/>
      <c r="J554" s="65"/>
    </row>
    <row r="555" spans="5:10" x14ac:dyDescent="0.25">
      <c r="E555" s="64"/>
      <c r="F555" s="64"/>
      <c r="G555" s="64"/>
      <c r="H555" s="64"/>
      <c r="I555" s="64"/>
      <c r="J555" s="65"/>
    </row>
    <row r="556" spans="5:10" x14ac:dyDescent="0.25">
      <c r="E556" s="64"/>
      <c r="F556" s="64"/>
      <c r="G556" s="64"/>
      <c r="H556" s="64"/>
      <c r="I556" s="64"/>
      <c r="J556" s="65"/>
    </row>
    <row r="557" spans="5:10" x14ac:dyDescent="0.25">
      <c r="E557" s="64"/>
      <c r="F557" s="64"/>
      <c r="G557" s="64"/>
      <c r="H557" s="64"/>
      <c r="I557" s="64"/>
      <c r="J557" s="65"/>
    </row>
    <row r="558" spans="5:10" x14ac:dyDescent="0.25">
      <c r="E558" s="64"/>
      <c r="F558" s="64"/>
      <c r="G558" s="64"/>
      <c r="H558" s="64"/>
      <c r="I558" s="64"/>
      <c r="J558" s="65"/>
    </row>
    <row r="559" spans="5:10" x14ac:dyDescent="0.25">
      <c r="E559" s="64"/>
      <c r="F559" s="64"/>
      <c r="G559" s="64"/>
      <c r="H559" s="64"/>
      <c r="I559" s="64"/>
      <c r="J559" s="65"/>
    </row>
    <row r="560" spans="5:10" x14ac:dyDescent="0.25">
      <c r="E560" s="64"/>
      <c r="F560" s="64"/>
      <c r="G560" s="64"/>
      <c r="H560" s="64"/>
      <c r="I560" s="64"/>
      <c r="J560" s="65"/>
    </row>
    <row r="561" spans="5:10" x14ac:dyDescent="0.25">
      <c r="E561" s="64"/>
      <c r="F561" s="64"/>
      <c r="G561" s="64"/>
      <c r="H561" s="64"/>
      <c r="I561" s="64"/>
      <c r="J561" s="65"/>
    </row>
    <row r="562" spans="5:10" x14ac:dyDescent="0.25">
      <c r="E562" s="64"/>
      <c r="F562" s="64"/>
      <c r="G562" s="64"/>
      <c r="H562" s="64"/>
      <c r="I562" s="64"/>
      <c r="J562" s="65"/>
    </row>
    <row r="563" spans="5:10" x14ac:dyDescent="0.25">
      <c r="E563" s="64"/>
      <c r="F563" s="64"/>
      <c r="G563" s="64"/>
      <c r="H563" s="64"/>
      <c r="I563" s="64"/>
      <c r="J563" s="65"/>
    </row>
    <row r="564" spans="5:10" x14ac:dyDescent="0.25">
      <c r="E564" s="64"/>
      <c r="F564" s="64"/>
      <c r="G564" s="64"/>
      <c r="H564" s="64"/>
      <c r="I564" s="64"/>
      <c r="J564" s="65"/>
    </row>
    <row r="565" spans="5:10" x14ac:dyDescent="0.25">
      <c r="E565" s="64"/>
      <c r="F565" s="64"/>
      <c r="G565" s="64"/>
      <c r="H565" s="64"/>
      <c r="I565" s="64"/>
      <c r="J565" s="65"/>
    </row>
    <row r="566" spans="5:10" x14ac:dyDescent="0.25">
      <c r="E566" s="64"/>
      <c r="F566" s="64"/>
      <c r="G566" s="64"/>
      <c r="H566" s="64"/>
      <c r="I566" s="64"/>
      <c r="J566" s="65"/>
    </row>
    <row r="567" spans="5:10" x14ac:dyDescent="0.25">
      <c r="E567" s="64"/>
      <c r="F567" s="64"/>
      <c r="G567" s="64"/>
      <c r="H567" s="64"/>
      <c r="I567" s="64"/>
      <c r="J567" s="65"/>
    </row>
    <row r="568" spans="5:10" x14ac:dyDescent="0.25">
      <c r="E568" s="64"/>
      <c r="F568" s="64"/>
      <c r="G568" s="64"/>
      <c r="H568" s="64"/>
      <c r="I568" s="64"/>
      <c r="J568" s="65"/>
    </row>
    <row r="569" spans="5:10" x14ac:dyDescent="0.25">
      <c r="E569" s="64"/>
      <c r="F569" s="64"/>
      <c r="G569" s="64"/>
      <c r="H569" s="64"/>
      <c r="I569" s="64"/>
      <c r="J569" s="65"/>
    </row>
    <row r="570" spans="5:10" x14ac:dyDescent="0.25">
      <c r="E570" s="64"/>
      <c r="F570" s="64"/>
      <c r="G570" s="64"/>
      <c r="H570" s="64"/>
      <c r="I570" s="64"/>
      <c r="J570" s="65"/>
    </row>
    <row r="571" spans="5:10" x14ac:dyDescent="0.25">
      <c r="E571" s="64"/>
      <c r="F571" s="64"/>
      <c r="G571" s="64"/>
      <c r="H571" s="64"/>
      <c r="I571" s="64"/>
      <c r="J571" s="65"/>
    </row>
    <row r="572" spans="5:10" x14ac:dyDescent="0.25">
      <c r="E572" s="64"/>
      <c r="F572" s="64"/>
      <c r="G572" s="64"/>
      <c r="H572" s="64"/>
      <c r="I572" s="64"/>
      <c r="J572" s="65"/>
    </row>
    <row r="573" spans="5:10" x14ac:dyDescent="0.25">
      <c r="E573" s="64"/>
      <c r="F573" s="64"/>
      <c r="G573" s="64"/>
      <c r="H573" s="64"/>
      <c r="I573" s="64"/>
      <c r="J573" s="65"/>
    </row>
    <row r="574" spans="5:10" x14ac:dyDescent="0.25">
      <c r="E574" s="64"/>
      <c r="F574" s="64"/>
      <c r="G574" s="64"/>
      <c r="H574" s="64"/>
      <c r="I574" s="64"/>
      <c r="J574" s="65"/>
    </row>
    <row r="575" spans="5:10" x14ac:dyDescent="0.25">
      <c r="E575" s="64"/>
      <c r="F575" s="64"/>
      <c r="G575" s="64"/>
      <c r="H575" s="64"/>
      <c r="I575" s="64"/>
      <c r="J575" s="65"/>
    </row>
    <row r="576" spans="5:10" x14ac:dyDescent="0.25">
      <c r="E576" s="64"/>
      <c r="F576" s="64"/>
      <c r="G576" s="64"/>
      <c r="H576" s="64"/>
      <c r="I576" s="64"/>
      <c r="J576" s="65"/>
    </row>
    <row r="577" spans="5:10" x14ac:dyDescent="0.25">
      <c r="E577" s="64"/>
      <c r="F577" s="64"/>
      <c r="G577" s="64"/>
      <c r="H577" s="64"/>
      <c r="I577" s="64"/>
      <c r="J577" s="65"/>
    </row>
    <row r="578" spans="5:10" x14ac:dyDescent="0.25">
      <c r="E578" s="64"/>
      <c r="F578" s="64"/>
      <c r="G578" s="64"/>
      <c r="H578" s="64"/>
      <c r="I578" s="64"/>
      <c r="J578" s="65"/>
    </row>
    <row r="579" spans="5:10" x14ac:dyDescent="0.25">
      <c r="E579" s="64"/>
      <c r="F579" s="64"/>
      <c r="G579" s="64"/>
      <c r="H579" s="64"/>
      <c r="I579" s="64"/>
      <c r="J579" s="65"/>
    </row>
    <row r="580" spans="5:10" x14ac:dyDescent="0.25">
      <c r="E580" s="64"/>
      <c r="F580" s="64"/>
      <c r="G580" s="64"/>
      <c r="H580" s="64"/>
      <c r="I580" s="64"/>
      <c r="J580" s="65"/>
    </row>
    <row r="581" spans="5:10" x14ac:dyDescent="0.25">
      <c r="E581" s="64"/>
      <c r="F581" s="64"/>
      <c r="G581" s="64"/>
      <c r="H581" s="64"/>
      <c r="I581" s="64"/>
      <c r="J581" s="65"/>
    </row>
    <row r="582" spans="5:10" x14ac:dyDescent="0.25">
      <c r="E582" s="64"/>
      <c r="F582" s="64"/>
      <c r="G582" s="64"/>
      <c r="H582" s="64"/>
      <c r="I582" s="64"/>
      <c r="J582" s="65"/>
    </row>
    <row r="583" spans="5:10" x14ac:dyDescent="0.25">
      <c r="E583" s="64"/>
      <c r="F583" s="64"/>
      <c r="G583" s="64"/>
      <c r="H583" s="64"/>
      <c r="I583" s="64"/>
      <c r="J583" s="65"/>
    </row>
    <row r="584" spans="5:10" x14ac:dyDescent="0.25">
      <c r="E584" s="64"/>
      <c r="F584" s="64"/>
      <c r="G584" s="64"/>
      <c r="H584" s="64"/>
      <c r="I584" s="64"/>
      <c r="J584" s="65"/>
    </row>
    <row r="585" spans="5:10" x14ac:dyDescent="0.25">
      <c r="E585" s="64"/>
      <c r="F585" s="64"/>
      <c r="G585" s="64"/>
      <c r="H585" s="64"/>
      <c r="I585" s="64"/>
      <c r="J585" s="65"/>
    </row>
    <row r="586" spans="5:10" x14ac:dyDescent="0.25">
      <c r="E586" s="64"/>
      <c r="F586" s="64"/>
      <c r="G586" s="64"/>
      <c r="H586" s="64"/>
      <c r="I586" s="64"/>
      <c r="J586" s="65"/>
    </row>
    <row r="587" spans="5:10" x14ac:dyDescent="0.25">
      <c r="E587" s="64"/>
      <c r="F587" s="64"/>
      <c r="G587" s="64"/>
      <c r="H587" s="64"/>
      <c r="I587" s="64"/>
      <c r="J587" s="65"/>
    </row>
    <row r="588" spans="5:10" x14ac:dyDescent="0.25">
      <c r="E588" s="64"/>
      <c r="F588" s="64"/>
      <c r="G588" s="64"/>
      <c r="H588" s="64"/>
      <c r="I588" s="64"/>
      <c r="J588" s="65"/>
    </row>
    <row r="589" spans="5:10" x14ac:dyDescent="0.25">
      <c r="E589" s="64"/>
      <c r="F589" s="64"/>
      <c r="G589" s="64"/>
      <c r="H589" s="64"/>
      <c r="I589" s="64"/>
      <c r="J589" s="65"/>
    </row>
    <row r="590" spans="5:10" x14ac:dyDescent="0.25">
      <c r="E590" s="64"/>
      <c r="F590" s="64"/>
      <c r="G590" s="64"/>
      <c r="H590" s="64"/>
      <c r="I590" s="64"/>
      <c r="J590" s="65"/>
    </row>
    <row r="591" spans="5:10" x14ac:dyDescent="0.25">
      <c r="E591" s="64"/>
      <c r="F591" s="64"/>
      <c r="G591" s="64"/>
      <c r="H591" s="64"/>
      <c r="I591" s="64"/>
      <c r="J591" s="65"/>
    </row>
    <row r="592" spans="5:10" x14ac:dyDescent="0.25">
      <c r="E592" s="64"/>
      <c r="F592" s="64"/>
      <c r="G592" s="64"/>
      <c r="H592" s="64"/>
      <c r="I592" s="64"/>
      <c r="J592" s="65"/>
    </row>
    <row r="593" spans="5:10" x14ac:dyDescent="0.25">
      <c r="E593" s="64"/>
      <c r="F593" s="64"/>
      <c r="G593" s="64"/>
      <c r="H593" s="64"/>
      <c r="I593" s="64"/>
      <c r="J593" s="65"/>
    </row>
    <row r="594" spans="5:10" x14ac:dyDescent="0.25">
      <c r="E594" s="64"/>
      <c r="F594" s="64"/>
      <c r="G594" s="64"/>
      <c r="H594" s="64"/>
      <c r="I594" s="64"/>
      <c r="J594" s="65"/>
    </row>
    <row r="595" spans="5:10" x14ac:dyDescent="0.25">
      <c r="E595" s="64"/>
      <c r="F595" s="64"/>
      <c r="G595" s="64"/>
      <c r="H595" s="64"/>
      <c r="I595" s="64"/>
      <c r="J595" s="65"/>
    </row>
    <row r="596" spans="5:10" x14ac:dyDescent="0.25">
      <c r="E596" s="64"/>
      <c r="F596" s="64"/>
      <c r="G596" s="64"/>
      <c r="H596" s="64"/>
      <c r="I596" s="64"/>
      <c r="J596" s="65"/>
    </row>
    <row r="597" spans="5:10" x14ac:dyDescent="0.25">
      <c r="E597" s="64"/>
      <c r="F597" s="64"/>
      <c r="G597" s="64"/>
      <c r="H597" s="64"/>
      <c r="I597" s="64"/>
      <c r="J597" s="65"/>
    </row>
    <row r="598" spans="5:10" x14ac:dyDescent="0.25">
      <c r="E598" s="64"/>
      <c r="F598" s="64"/>
      <c r="G598" s="64"/>
      <c r="H598" s="64"/>
      <c r="I598" s="64"/>
      <c r="J598" s="65"/>
    </row>
    <row r="599" spans="5:10" x14ac:dyDescent="0.25">
      <c r="E599" s="64"/>
      <c r="F599" s="64"/>
      <c r="G599" s="64"/>
      <c r="H599" s="64"/>
      <c r="I599" s="64"/>
      <c r="J599" s="65"/>
    </row>
    <row r="600" spans="5:10" x14ac:dyDescent="0.25">
      <c r="E600" s="64"/>
      <c r="F600" s="64"/>
      <c r="G600" s="64"/>
      <c r="H600" s="64"/>
      <c r="I600" s="64"/>
      <c r="J600" s="65"/>
    </row>
    <row r="601" spans="5:10" x14ac:dyDescent="0.25">
      <c r="E601" s="64"/>
      <c r="F601" s="64"/>
      <c r="G601" s="64"/>
      <c r="H601" s="64"/>
      <c r="I601" s="64"/>
      <c r="J601" s="65"/>
    </row>
    <row r="602" spans="5:10" x14ac:dyDescent="0.25">
      <c r="E602" s="64"/>
      <c r="F602" s="64"/>
      <c r="G602" s="64"/>
      <c r="H602" s="64"/>
      <c r="I602" s="64"/>
      <c r="J602" s="65"/>
    </row>
    <row r="603" spans="5:10" x14ac:dyDescent="0.25">
      <c r="E603" s="64"/>
      <c r="F603" s="64"/>
      <c r="G603" s="64"/>
      <c r="H603" s="64"/>
      <c r="I603" s="64"/>
      <c r="J603" s="65"/>
    </row>
    <row r="604" spans="5:10" x14ac:dyDescent="0.25">
      <c r="E604" s="64"/>
      <c r="F604" s="64"/>
      <c r="G604" s="64"/>
      <c r="H604" s="64"/>
      <c r="I604" s="64"/>
      <c r="J604" s="65"/>
    </row>
    <row r="605" spans="5:10" x14ac:dyDescent="0.25">
      <c r="E605" s="64"/>
      <c r="F605" s="64"/>
      <c r="G605" s="64"/>
      <c r="H605" s="64"/>
      <c r="I605" s="64"/>
      <c r="J605" s="65"/>
    </row>
    <row r="606" spans="5:10" x14ac:dyDescent="0.25">
      <c r="E606" s="64"/>
      <c r="F606" s="64"/>
      <c r="G606" s="64"/>
      <c r="H606" s="64"/>
      <c r="I606" s="64"/>
      <c r="J606" s="65"/>
    </row>
    <row r="607" spans="5:10" x14ac:dyDescent="0.25">
      <c r="E607" s="64"/>
      <c r="F607" s="64"/>
      <c r="G607" s="64"/>
      <c r="H607" s="64"/>
      <c r="I607" s="64"/>
      <c r="J607" s="65"/>
    </row>
    <row r="608" spans="5:10" x14ac:dyDescent="0.25">
      <c r="E608" s="64"/>
      <c r="F608" s="64"/>
      <c r="G608" s="64"/>
      <c r="H608" s="64"/>
      <c r="I608" s="64"/>
      <c r="J608" s="65"/>
    </row>
    <row r="609" spans="5:10" x14ac:dyDescent="0.25">
      <c r="E609" s="64"/>
      <c r="F609" s="64"/>
      <c r="G609" s="64"/>
      <c r="H609" s="64"/>
      <c r="I609" s="64"/>
      <c r="J609" s="65"/>
    </row>
    <row r="610" spans="5:10" x14ac:dyDescent="0.25">
      <c r="E610" s="64"/>
      <c r="F610" s="64"/>
      <c r="G610" s="64"/>
      <c r="H610" s="64"/>
      <c r="I610" s="64"/>
      <c r="J610" s="65"/>
    </row>
    <row r="611" spans="5:10" x14ac:dyDescent="0.25">
      <c r="E611" s="64"/>
      <c r="F611" s="64"/>
      <c r="G611" s="64"/>
      <c r="H611" s="64"/>
      <c r="I611" s="64"/>
      <c r="J611" s="65"/>
    </row>
    <row r="612" spans="5:10" x14ac:dyDescent="0.25">
      <c r="E612" s="64"/>
      <c r="F612" s="64"/>
      <c r="G612" s="64"/>
      <c r="H612" s="64"/>
      <c r="I612" s="64"/>
      <c r="J612" s="65"/>
    </row>
    <row r="613" spans="5:10" x14ac:dyDescent="0.25">
      <c r="E613" s="64"/>
      <c r="F613" s="64"/>
      <c r="G613" s="64"/>
      <c r="H613" s="64"/>
      <c r="I613" s="64"/>
      <c r="J613" s="65"/>
    </row>
    <row r="614" spans="5:10" x14ac:dyDescent="0.25">
      <c r="E614" s="64"/>
      <c r="F614" s="64"/>
      <c r="G614" s="64"/>
      <c r="H614" s="64"/>
      <c r="I614" s="64"/>
      <c r="J614" s="65"/>
    </row>
    <row r="615" spans="5:10" x14ac:dyDescent="0.25">
      <c r="E615" s="64"/>
      <c r="F615" s="64"/>
      <c r="G615" s="64"/>
      <c r="H615" s="64"/>
      <c r="I615" s="64"/>
      <c r="J615" s="65"/>
    </row>
    <row r="616" spans="5:10" x14ac:dyDescent="0.25">
      <c r="E616" s="64"/>
      <c r="F616" s="64"/>
      <c r="G616" s="64"/>
      <c r="H616" s="64"/>
      <c r="I616" s="64"/>
      <c r="J616" s="65"/>
    </row>
    <row r="617" spans="5:10" x14ac:dyDescent="0.25">
      <c r="E617" s="64"/>
      <c r="F617" s="64"/>
      <c r="G617" s="64"/>
      <c r="H617" s="64"/>
      <c r="I617" s="64"/>
      <c r="J617" s="65"/>
    </row>
    <row r="618" spans="5:10" x14ac:dyDescent="0.25">
      <c r="E618" s="64"/>
      <c r="F618" s="64"/>
      <c r="G618" s="64"/>
      <c r="H618" s="64"/>
      <c r="I618" s="64"/>
      <c r="J618" s="65"/>
    </row>
    <row r="619" spans="5:10" x14ac:dyDescent="0.25">
      <c r="E619" s="64"/>
      <c r="F619" s="64"/>
      <c r="G619" s="64"/>
      <c r="H619" s="64"/>
      <c r="I619" s="64"/>
      <c r="J619" s="65"/>
    </row>
    <row r="620" spans="5:10" x14ac:dyDescent="0.25">
      <c r="E620" s="64"/>
      <c r="F620" s="64"/>
      <c r="G620" s="64"/>
      <c r="H620" s="64"/>
      <c r="I620" s="64"/>
      <c r="J620" s="65"/>
    </row>
    <row r="621" spans="5:10" x14ac:dyDescent="0.25">
      <c r="E621" s="64"/>
      <c r="F621" s="64"/>
      <c r="G621" s="64"/>
      <c r="H621" s="64"/>
      <c r="I621" s="64"/>
      <c r="J621" s="65"/>
    </row>
    <row r="622" spans="5:10" x14ac:dyDescent="0.25">
      <c r="E622" s="64"/>
      <c r="F622" s="64"/>
      <c r="G622" s="64"/>
      <c r="H622" s="64"/>
      <c r="I622" s="64"/>
      <c r="J622" s="65"/>
    </row>
    <row r="623" spans="5:10" x14ac:dyDescent="0.25">
      <c r="E623" s="64"/>
      <c r="F623" s="64"/>
      <c r="G623" s="64"/>
      <c r="H623" s="64"/>
      <c r="I623" s="64"/>
      <c r="J623" s="65"/>
    </row>
    <row r="624" spans="5:10" x14ac:dyDescent="0.25">
      <c r="E624" s="64"/>
      <c r="F624" s="64"/>
      <c r="G624" s="64"/>
      <c r="H624" s="64"/>
      <c r="I624" s="64"/>
      <c r="J624" s="65"/>
    </row>
    <row r="625" spans="5:10" x14ac:dyDescent="0.25">
      <c r="E625" s="64"/>
      <c r="F625" s="64"/>
      <c r="G625" s="64"/>
      <c r="H625" s="64"/>
      <c r="I625" s="64"/>
      <c r="J625" s="65"/>
    </row>
    <row r="626" spans="5:10" x14ac:dyDescent="0.25">
      <c r="E626" s="64"/>
      <c r="F626" s="64"/>
      <c r="G626" s="64"/>
      <c r="H626" s="64"/>
      <c r="I626" s="64"/>
      <c r="J626" s="65"/>
    </row>
    <row r="627" spans="5:10" x14ac:dyDescent="0.25">
      <c r="E627" s="64"/>
      <c r="F627" s="64"/>
      <c r="G627" s="64"/>
      <c r="H627" s="64"/>
      <c r="I627" s="64"/>
      <c r="J627" s="65"/>
    </row>
    <row r="628" spans="5:10" x14ac:dyDescent="0.25">
      <c r="E628" s="64"/>
      <c r="F628" s="64"/>
      <c r="G628" s="64"/>
      <c r="H628" s="64"/>
      <c r="I628" s="64"/>
      <c r="J628" s="65"/>
    </row>
    <row r="629" spans="5:10" x14ac:dyDescent="0.25">
      <c r="E629" s="64"/>
      <c r="F629" s="64"/>
      <c r="G629" s="64"/>
      <c r="H629" s="64"/>
      <c r="I629" s="64"/>
      <c r="J629" s="65"/>
    </row>
    <row r="630" spans="5:10" x14ac:dyDescent="0.25">
      <c r="E630" s="64"/>
      <c r="F630" s="64"/>
      <c r="G630" s="64"/>
      <c r="H630" s="64"/>
      <c r="I630" s="64"/>
      <c r="J630" s="65"/>
    </row>
    <row r="631" spans="5:10" x14ac:dyDescent="0.25">
      <c r="E631" s="64"/>
      <c r="F631" s="64"/>
      <c r="G631" s="64"/>
      <c r="H631" s="64"/>
      <c r="I631" s="64"/>
      <c r="J631" s="65"/>
    </row>
    <row r="632" spans="5:10" x14ac:dyDescent="0.25">
      <c r="E632" s="64"/>
      <c r="F632" s="64"/>
      <c r="G632" s="64"/>
      <c r="H632" s="64"/>
      <c r="I632" s="64"/>
      <c r="J632" s="65"/>
    </row>
    <row r="633" spans="5:10" x14ac:dyDescent="0.25">
      <c r="E633" s="64"/>
      <c r="F633" s="64"/>
      <c r="G633" s="64"/>
      <c r="H633" s="64"/>
      <c r="I633" s="64"/>
      <c r="J633" s="65"/>
    </row>
    <row r="634" spans="5:10" x14ac:dyDescent="0.25">
      <c r="E634" s="64"/>
      <c r="F634" s="64"/>
      <c r="G634" s="64"/>
      <c r="H634" s="64"/>
      <c r="I634" s="64"/>
      <c r="J634" s="65"/>
    </row>
    <row r="635" spans="5:10" x14ac:dyDescent="0.25">
      <c r="E635" s="64"/>
      <c r="F635" s="64"/>
      <c r="G635" s="64"/>
      <c r="H635" s="64"/>
      <c r="I635" s="64"/>
      <c r="J635" s="65"/>
    </row>
    <row r="636" spans="5:10" x14ac:dyDescent="0.25">
      <c r="E636" s="64"/>
      <c r="F636" s="64"/>
      <c r="G636" s="64"/>
      <c r="H636" s="64"/>
      <c r="I636" s="64"/>
      <c r="J636" s="65"/>
    </row>
    <row r="637" spans="5:10" x14ac:dyDescent="0.25">
      <c r="E637" s="64"/>
      <c r="F637" s="64"/>
      <c r="G637" s="64"/>
      <c r="H637" s="64"/>
      <c r="I637" s="64"/>
      <c r="J637" s="65"/>
    </row>
    <row r="638" spans="5:10" x14ac:dyDescent="0.25">
      <c r="E638" s="64"/>
      <c r="F638" s="64"/>
      <c r="G638" s="64"/>
      <c r="H638" s="64"/>
      <c r="I638" s="64"/>
      <c r="J638" s="65"/>
    </row>
    <row r="639" spans="5:10" x14ac:dyDescent="0.25">
      <c r="E639" s="64"/>
      <c r="F639" s="64"/>
      <c r="G639" s="64"/>
      <c r="H639" s="64"/>
      <c r="I639" s="64"/>
      <c r="J639" s="65"/>
    </row>
    <row r="640" spans="5:10" x14ac:dyDescent="0.25">
      <c r="E640" s="64"/>
      <c r="F640" s="64"/>
      <c r="G640" s="64"/>
      <c r="H640" s="64"/>
      <c r="I640" s="64"/>
      <c r="J640" s="65"/>
    </row>
    <row r="641" spans="5:10" x14ac:dyDescent="0.25">
      <c r="E641" s="64"/>
      <c r="F641" s="64"/>
      <c r="G641" s="64"/>
      <c r="H641" s="64"/>
      <c r="I641" s="64"/>
      <c r="J641" s="65"/>
    </row>
    <row r="642" spans="5:10" x14ac:dyDescent="0.25">
      <c r="E642" s="64"/>
      <c r="F642" s="64"/>
      <c r="G642" s="64"/>
      <c r="H642" s="64"/>
      <c r="I642" s="64"/>
      <c r="J642" s="65"/>
    </row>
    <row r="643" spans="5:10" x14ac:dyDescent="0.25">
      <c r="E643" s="64"/>
      <c r="F643" s="64"/>
      <c r="G643" s="64"/>
      <c r="H643" s="64"/>
      <c r="I643" s="64"/>
      <c r="J643" s="65"/>
    </row>
    <row r="644" spans="5:10" x14ac:dyDescent="0.25">
      <c r="E644" s="64"/>
      <c r="F644" s="64"/>
      <c r="G644" s="64"/>
      <c r="H644" s="64"/>
      <c r="I644" s="64"/>
      <c r="J644" s="65"/>
    </row>
    <row r="645" spans="5:10" x14ac:dyDescent="0.25">
      <c r="E645" s="64"/>
      <c r="F645" s="64"/>
      <c r="G645" s="64"/>
      <c r="H645" s="64"/>
      <c r="I645" s="64"/>
      <c r="J645" s="65"/>
    </row>
    <row r="646" spans="5:10" x14ac:dyDescent="0.25">
      <c r="E646" s="64"/>
      <c r="F646" s="64"/>
      <c r="G646" s="64"/>
      <c r="H646" s="64"/>
      <c r="I646" s="64"/>
      <c r="J646" s="65"/>
    </row>
    <row r="647" spans="5:10" x14ac:dyDescent="0.25">
      <c r="E647" s="64"/>
      <c r="F647" s="64"/>
      <c r="G647" s="64"/>
      <c r="H647" s="64"/>
      <c r="I647" s="64"/>
      <c r="J647" s="65"/>
    </row>
    <row r="648" spans="5:10" x14ac:dyDescent="0.25">
      <c r="E648" s="64"/>
      <c r="F648" s="64"/>
      <c r="G648" s="64"/>
      <c r="H648" s="64"/>
      <c r="I648" s="64"/>
      <c r="J648" s="65"/>
    </row>
    <row r="649" spans="5:10" x14ac:dyDescent="0.25">
      <c r="E649" s="64"/>
      <c r="F649" s="64"/>
      <c r="G649" s="64"/>
      <c r="H649" s="64"/>
      <c r="I649" s="64"/>
      <c r="J649" s="65"/>
    </row>
    <row r="650" spans="5:10" x14ac:dyDescent="0.25">
      <c r="E650" s="64"/>
      <c r="F650" s="64"/>
      <c r="G650" s="64"/>
      <c r="H650" s="64"/>
      <c r="I650" s="64"/>
      <c r="J650" s="65"/>
    </row>
    <row r="651" spans="5:10" x14ac:dyDescent="0.25">
      <c r="E651" s="64"/>
      <c r="F651" s="64"/>
      <c r="G651" s="64"/>
      <c r="H651" s="64"/>
      <c r="I651" s="64"/>
      <c r="J651" s="65"/>
    </row>
    <row r="652" spans="5:10" x14ac:dyDescent="0.25">
      <c r="E652" s="64"/>
      <c r="F652" s="64"/>
      <c r="G652" s="64"/>
      <c r="H652" s="64"/>
      <c r="I652" s="64"/>
      <c r="J652" s="65"/>
    </row>
    <row r="653" spans="5:10" x14ac:dyDescent="0.25">
      <c r="E653" s="64"/>
      <c r="F653" s="64"/>
      <c r="G653" s="64"/>
      <c r="H653" s="64"/>
      <c r="I653" s="64"/>
      <c r="J653" s="65"/>
    </row>
    <row r="654" spans="5:10" x14ac:dyDescent="0.25">
      <c r="E654" s="64"/>
      <c r="F654" s="64"/>
      <c r="G654" s="64"/>
      <c r="H654" s="64"/>
      <c r="I654" s="64"/>
      <c r="J654" s="65"/>
    </row>
    <row r="655" spans="5:10" x14ac:dyDescent="0.25">
      <c r="E655" s="64"/>
      <c r="F655" s="64"/>
      <c r="G655" s="64"/>
      <c r="H655" s="64"/>
      <c r="I655" s="64"/>
      <c r="J655" s="65"/>
    </row>
    <row r="656" spans="5:10" x14ac:dyDescent="0.25">
      <c r="E656" s="64"/>
      <c r="F656" s="64"/>
      <c r="G656" s="64"/>
      <c r="H656" s="64"/>
      <c r="I656" s="64"/>
      <c r="J656" s="65"/>
    </row>
    <row r="657" spans="5:10" x14ac:dyDescent="0.25">
      <c r="E657" s="64"/>
      <c r="F657" s="64"/>
      <c r="G657" s="64"/>
      <c r="H657" s="64"/>
      <c r="I657" s="64"/>
      <c r="J657" s="65"/>
    </row>
    <row r="658" spans="5:10" x14ac:dyDescent="0.25">
      <c r="E658" s="64"/>
      <c r="F658" s="64"/>
      <c r="G658" s="64"/>
      <c r="H658" s="64"/>
      <c r="I658" s="64"/>
      <c r="J658" s="65"/>
    </row>
    <row r="659" spans="5:10" x14ac:dyDescent="0.25">
      <c r="E659" s="64"/>
      <c r="F659" s="64"/>
      <c r="G659" s="64"/>
      <c r="H659" s="64"/>
      <c r="I659" s="64"/>
      <c r="J659" s="65"/>
    </row>
    <row r="660" spans="5:10" x14ac:dyDescent="0.25">
      <c r="E660" s="64"/>
      <c r="F660" s="64"/>
      <c r="G660" s="64"/>
      <c r="H660" s="64"/>
      <c r="I660" s="64"/>
      <c r="J660" s="65"/>
    </row>
    <row r="661" spans="5:10" x14ac:dyDescent="0.25">
      <c r="E661" s="64"/>
      <c r="F661" s="64"/>
      <c r="G661" s="64"/>
      <c r="H661" s="64"/>
      <c r="I661" s="64"/>
      <c r="J661" s="65"/>
    </row>
    <row r="662" spans="5:10" x14ac:dyDescent="0.25">
      <c r="E662" s="64"/>
      <c r="F662" s="64"/>
      <c r="G662" s="64"/>
      <c r="H662" s="64"/>
      <c r="I662" s="64"/>
      <c r="J662" s="65"/>
    </row>
    <row r="663" spans="5:10" x14ac:dyDescent="0.25">
      <c r="E663" s="64"/>
      <c r="F663" s="64"/>
      <c r="G663" s="64"/>
      <c r="H663" s="64"/>
      <c r="I663" s="64"/>
      <c r="J663" s="65"/>
    </row>
    <row r="664" spans="5:10" x14ac:dyDescent="0.25">
      <c r="E664" s="64"/>
      <c r="F664" s="64"/>
      <c r="G664" s="64"/>
      <c r="H664" s="64"/>
      <c r="I664" s="64"/>
      <c r="J664" s="65"/>
    </row>
    <row r="665" spans="5:10" x14ac:dyDescent="0.25">
      <c r="E665" s="64"/>
      <c r="F665" s="64"/>
      <c r="G665" s="64"/>
      <c r="H665" s="64"/>
      <c r="I665" s="64"/>
      <c r="J665" s="65"/>
    </row>
    <row r="666" spans="5:10" x14ac:dyDescent="0.25">
      <c r="E666" s="64"/>
      <c r="F666" s="64"/>
      <c r="G666" s="64"/>
      <c r="H666" s="64"/>
      <c r="I666" s="64"/>
      <c r="J666" s="65"/>
    </row>
    <row r="667" spans="5:10" x14ac:dyDescent="0.25">
      <c r="E667" s="64"/>
      <c r="F667" s="64"/>
      <c r="G667" s="64"/>
      <c r="H667" s="64"/>
      <c r="I667" s="64"/>
      <c r="J667" s="65"/>
    </row>
    <row r="668" spans="5:10" x14ac:dyDescent="0.25">
      <c r="E668" s="64"/>
      <c r="F668" s="64"/>
      <c r="G668" s="64"/>
      <c r="H668" s="64"/>
      <c r="I668" s="64"/>
      <c r="J668" s="65"/>
    </row>
    <row r="669" spans="5:10" x14ac:dyDescent="0.25">
      <c r="E669" s="64"/>
      <c r="F669" s="64"/>
      <c r="G669" s="64"/>
      <c r="H669" s="64"/>
      <c r="I669" s="64"/>
      <c r="J669" s="65"/>
    </row>
    <row r="670" spans="5:10" x14ac:dyDescent="0.25">
      <c r="E670" s="64"/>
      <c r="F670" s="64"/>
      <c r="G670" s="64"/>
      <c r="H670" s="64"/>
      <c r="I670" s="64"/>
      <c r="J670" s="65"/>
    </row>
    <row r="671" spans="5:10" x14ac:dyDescent="0.25">
      <c r="E671" s="64"/>
      <c r="F671" s="64"/>
      <c r="G671" s="64"/>
      <c r="H671" s="64"/>
      <c r="I671" s="64"/>
      <c r="J671" s="65"/>
    </row>
    <row r="672" spans="5:10" x14ac:dyDescent="0.25">
      <c r="E672" s="64"/>
      <c r="F672" s="64"/>
      <c r="G672" s="64"/>
      <c r="H672" s="64"/>
      <c r="I672" s="64"/>
      <c r="J672" s="65"/>
    </row>
    <row r="673" spans="5:10" x14ac:dyDescent="0.25">
      <c r="E673" s="64"/>
      <c r="F673" s="64"/>
      <c r="G673" s="64"/>
      <c r="H673" s="64"/>
      <c r="I673" s="64"/>
      <c r="J673" s="65"/>
    </row>
    <row r="674" spans="5:10" x14ac:dyDescent="0.25">
      <c r="E674" s="64"/>
      <c r="F674" s="64"/>
      <c r="G674" s="64"/>
      <c r="H674" s="64"/>
      <c r="I674" s="64"/>
      <c r="J674" s="65"/>
    </row>
    <row r="675" spans="5:10" x14ac:dyDescent="0.25">
      <c r="E675" s="64"/>
      <c r="F675" s="64"/>
      <c r="G675" s="64"/>
      <c r="H675" s="64"/>
      <c r="I675" s="64"/>
      <c r="J675" s="65"/>
    </row>
    <row r="676" spans="5:10" x14ac:dyDescent="0.25">
      <c r="E676" s="64"/>
      <c r="F676" s="64"/>
      <c r="G676" s="64"/>
      <c r="H676" s="64"/>
      <c r="I676" s="64"/>
      <c r="J676" s="65"/>
    </row>
    <row r="677" spans="5:10" x14ac:dyDescent="0.25">
      <c r="E677" s="64"/>
      <c r="F677" s="64"/>
      <c r="G677" s="64"/>
      <c r="H677" s="64"/>
      <c r="I677" s="64"/>
      <c r="J677" s="65"/>
    </row>
    <row r="678" spans="5:10" x14ac:dyDescent="0.25">
      <c r="E678" s="64"/>
      <c r="F678" s="64"/>
      <c r="G678" s="64"/>
      <c r="H678" s="64"/>
      <c r="I678" s="64"/>
      <c r="J678" s="65"/>
    </row>
    <row r="679" spans="5:10" x14ac:dyDescent="0.25">
      <c r="E679" s="64"/>
      <c r="F679" s="64"/>
      <c r="G679" s="64"/>
      <c r="H679" s="64"/>
      <c r="I679" s="64"/>
      <c r="J679" s="65"/>
    </row>
    <row r="680" spans="5:10" x14ac:dyDescent="0.25">
      <c r="E680" s="64"/>
      <c r="F680" s="64"/>
      <c r="G680" s="64"/>
      <c r="H680" s="64"/>
      <c r="I680" s="64"/>
      <c r="J680" s="65"/>
    </row>
    <row r="681" spans="5:10" x14ac:dyDescent="0.25">
      <c r="E681" s="64"/>
      <c r="F681" s="64"/>
      <c r="G681" s="64"/>
      <c r="H681" s="64"/>
      <c r="I681" s="64"/>
      <c r="J681" s="65"/>
    </row>
    <row r="682" spans="5:10" x14ac:dyDescent="0.25">
      <c r="E682" s="64"/>
      <c r="F682" s="64"/>
      <c r="G682" s="64"/>
      <c r="H682" s="64"/>
      <c r="I682" s="64"/>
      <c r="J682" s="65"/>
    </row>
    <row r="683" spans="5:10" x14ac:dyDescent="0.25">
      <c r="E683" s="64"/>
      <c r="F683" s="64"/>
      <c r="G683" s="64"/>
      <c r="H683" s="64"/>
      <c r="I683" s="64"/>
      <c r="J683" s="65"/>
    </row>
    <row r="684" spans="5:10" x14ac:dyDescent="0.25">
      <c r="E684" s="64"/>
      <c r="F684" s="64"/>
      <c r="G684" s="64"/>
      <c r="H684" s="64"/>
      <c r="I684" s="64"/>
      <c r="J684" s="65"/>
    </row>
    <row r="685" spans="5:10" x14ac:dyDescent="0.25">
      <c r="E685" s="64"/>
      <c r="F685" s="64"/>
      <c r="G685" s="64"/>
      <c r="H685" s="64"/>
      <c r="I685" s="64"/>
      <c r="J685" s="65"/>
    </row>
    <row r="686" spans="5:10" x14ac:dyDescent="0.25">
      <c r="E686" s="64"/>
      <c r="F686" s="64"/>
      <c r="G686" s="64"/>
      <c r="H686" s="64"/>
      <c r="I686" s="64"/>
      <c r="J686" s="65"/>
    </row>
    <row r="687" spans="5:10" x14ac:dyDescent="0.25">
      <c r="E687" s="64"/>
      <c r="F687" s="64"/>
      <c r="G687" s="64"/>
      <c r="H687" s="64"/>
      <c r="I687" s="64"/>
      <c r="J687" s="65"/>
    </row>
    <row r="688" spans="5:10" x14ac:dyDescent="0.25">
      <c r="E688" s="64"/>
      <c r="F688" s="64"/>
      <c r="G688" s="64"/>
      <c r="H688" s="64"/>
      <c r="I688" s="64"/>
      <c r="J688" s="65"/>
    </row>
    <row r="689" spans="5:10" x14ac:dyDescent="0.25">
      <c r="E689" s="64"/>
      <c r="F689" s="64"/>
      <c r="G689" s="64"/>
      <c r="H689" s="64"/>
      <c r="I689" s="64"/>
      <c r="J689" s="65"/>
    </row>
    <row r="690" spans="5:10" x14ac:dyDescent="0.25">
      <c r="E690" s="64"/>
      <c r="F690" s="64"/>
      <c r="G690" s="64"/>
      <c r="H690" s="64"/>
      <c r="I690" s="64"/>
      <c r="J690" s="65"/>
    </row>
    <row r="691" spans="5:10" x14ac:dyDescent="0.25">
      <c r="E691" s="64"/>
      <c r="F691" s="64"/>
      <c r="G691" s="64"/>
      <c r="H691" s="64"/>
      <c r="I691" s="64"/>
      <c r="J691" s="65"/>
    </row>
    <row r="692" spans="5:10" x14ac:dyDescent="0.25">
      <c r="E692" s="64"/>
      <c r="F692" s="64"/>
      <c r="G692" s="64"/>
      <c r="H692" s="64"/>
      <c r="I692" s="64"/>
      <c r="J692" s="65"/>
    </row>
    <row r="693" spans="5:10" x14ac:dyDescent="0.25">
      <c r="E693" s="64"/>
      <c r="F693" s="64"/>
      <c r="G693" s="64"/>
      <c r="H693" s="64"/>
      <c r="I693" s="64"/>
      <c r="J693" s="65"/>
    </row>
    <row r="694" spans="5:10" x14ac:dyDescent="0.25">
      <c r="E694" s="64"/>
      <c r="F694" s="64"/>
      <c r="G694" s="64"/>
      <c r="H694" s="64"/>
      <c r="I694" s="64"/>
      <c r="J694" s="65"/>
    </row>
    <row r="695" spans="5:10" x14ac:dyDescent="0.25">
      <c r="E695" s="64"/>
      <c r="F695" s="64"/>
      <c r="G695" s="64"/>
      <c r="H695" s="64"/>
      <c r="I695" s="64"/>
      <c r="J695" s="65"/>
    </row>
    <row r="696" spans="5:10" x14ac:dyDescent="0.25">
      <c r="E696" s="64"/>
      <c r="F696" s="64"/>
      <c r="G696" s="64"/>
      <c r="H696" s="64"/>
      <c r="I696" s="64"/>
      <c r="J696" s="65"/>
    </row>
    <row r="697" spans="5:10" x14ac:dyDescent="0.25">
      <c r="E697" s="64"/>
      <c r="F697" s="64"/>
      <c r="G697" s="64"/>
      <c r="H697" s="64"/>
      <c r="I697" s="64"/>
      <c r="J697" s="65"/>
    </row>
    <row r="698" spans="5:10" x14ac:dyDescent="0.25">
      <c r="E698" s="64"/>
      <c r="F698" s="64"/>
      <c r="G698" s="64"/>
      <c r="H698" s="64"/>
      <c r="I698" s="64"/>
      <c r="J698" s="65"/>
    </row>
    <row r="699" spans="5:10" x14ac:dyDescent="0.25">
      <c r="E699" s="64"/>
      <c r="F699" s="64"/>
      <c r="G699" s="64"/>
      <c r="H699" s="64"/>
      <c r="I699" s="64"/>
      <c r="J699" s="65"/>
    </row>
    <row r="700" spans="5:10" x14ac:dyDescent="0.25">
      <c r="E700" s="64"/>
      <c r="F700" s="64"/>
      <c r="G700" s="64"/>
      <c r="H700" s="64"/>
      <c r="I700" s="64"/>
      <c r="J700" s="65"/>
    </row>
    <row r="701" spans="5:10" x14ac:dyDescent="0.25">
      <c r="E701" s="64"/>
      <c r="F701" s="64"/>
      <c r="G701" s="64"/>
      <c r="H701" s="64"/>
      <c r="I701" s="64"/>
      <c r="J701" s="65"/>
    </row>
    <row r="702" spans="5:10" x14ac:dyDescent="0.25">
      <c r="E702" s="64"/>
      <c r="F702" s="64"/>
      <c r="G702" s="64"/>
      <c r="H702" s="64"/>
      <c r="I702" s="64"/>
      <c r="J702" s="65"/>
    </row>
    <row r="703" spans="5:10" x14ac:dyDescent="0.25">
      <c r="E703" s="64"/>
      <c r="F703" s="64"/>
      <c r="G703" s="64"/>
      <c r="H703" s="64"/>
      <c r="I703" s="64"/>
      <c r="J703" s="65"/>
    </row>
    <row r="704" spans="5:10" x14ac:dyDescent="0.25">
      <c r="E704" s="64"/>
      <c r="F704" s="64"/>
      <c r="G704" s="64"/>
      <c r="H704" s="64"/>
      <c r="I704" s="64"/>
      <c r="J704" s="65"/>
    </row>
    <row r="705" spans="5:10" x14ac:dyDescent="0.25">
      <c r="E705" s="64"/>
      <c r="F705" s="64"/>
      <c r="G705" s="64"/>
      <c r="H705" s="64"/>
      <c r="I705" s="64"/>
      <c r="J705" s="65"/>
    </row>
    <row r="706" spans="5:10" x14ac:dyDescent="0.25">
      <c r="E706" s="64"/>
      <c r="F706" s="64"/>
      <c r="G706" s="64"/>
      <c r="H706" s="64"/>
      <c r="I706" s="64"/>
      <c r="J706" s="65"/>
    </row>
    <row r="707" spans="5:10" x14ac:dyDescent="0.25">
      <c r="E707" s="64"/>
      <c r="F707" s="64"/>
      <c r="G707" s="64"/>
      <c r="H707" s="64"/>
      <c r="I707" s="64"/>
      <c r="J707" s="65"/>
    </row>
    <row r="708" spans="5:10" x14ac:dyDescent="0.25">
      <c r="E708" s="64"/>
      <c r="F708" s="64"/>
      <c r="G708" s="64"/>
      <c r="H708" s="64"/>
      <c r="I708" s="64"/>
      <c r="J708" s="65"/>
    </row>
    <row r="709" spans="5:10" x14ac:dyDescent="0.25">
      <c r="E709" s="64"/>
      <c r="F709" s="64"/>
      <c r="G709" s="64"/>
      <c r="H709" s="64"/>
      <c r="I709" s="64"/>
      <c r="J709" s="65"/>
    </row>
    <row r="710" spans="5:10" x14ac:dyDescent="0.25">
      <c r="E710" s="64"/>
      <c r="F710" s="64"/>
      <c r="G710" s="64"/>
      <c r="H710" s="64"/>
      <c r="I710" s="64"/>
      <c r="J710" s="65"/>
    </row>
    <row r="711" spans="5:10" x14ac:dyDescent="0.25">
      <c r="E711" s="64"/>
      <c r="F711" s="64"/>
      <c r="G711" s="64"/>
      <c r="H711" s="64"/>
      <c r="I711" s="64"/>
      <c r="J711" s="65"/>
    </row>
    <row r="712" spans="5:10" x14ac:dyDescent="0.25">
      <c r="E712" s="64"/>
      <c r="F712" s="64"/>
      <c r="G712" s="64"/>
      <c r="H712" s="64"/>
      <c r="I712" s="64"/>
      <c r="J712" s="65"/>
    </row>
    <row r="713" spans="5:10" x14ac:dyDescent="0.25">
      <c r="E713" s="64"/>
      <c r="F713" s="64"/>
      <c r="G713" s="64"/>
      <c r="H713" s="64"/>
      <c r="I713" s="64"/>
      <c r="J713" s="65"/>
    </row>
    <row r="714" spans="5:10" x14ac:dyDescent="0.25">
      <c r="E714" s="64"/>
      <c r="F714" s="64"/>
      <c r="G714" s="64"/>
      <c r="H714" s="64"/>
      <c r="I714" s="64"/>
      <c r="J714" s="65"/>
    </row>
    <row r="715" spans="5:10" x14ac:dyDescent="0.25">
      <c r="E715" s="64"/>
      <c r="F715" s="64"/>
      <c r="G715" s="64"/>
      <c r="H715" s="64"/>
      <c r="I715" s="64"/>
      <c r="J715" s="65"/>
    </row>
    <row r="716" spans="5:10" x14ac:dyDescent="0.25">
      <c r="E716" s="64"/>
      <c r="F716" s="64"/>
      <c r="G716" s="64"/>
      <c r="H716" s="64"/>
      <c r="I716" s="64"/>
      <c r="J716" s="65"/>
    </row>
    <row r="717" spans="5:10" x14ac:dyDescent="0.25">
      <c r="E717" s="64"/>
      <c r="F717" s="64"/>
      <c r="G717" s="64"/>
      <c r="H717" s="64"/>
      <c r="I717" s="64"/>
      <c r="J717" s="65"/>
    </row>
    <row r="718" spans="5:10" x14ac:dyDescent="0.25">
      <c r="E718" s="64"/>
      <c r="F718" s="64"/>
      <c r="G718" s="64"/>
      <c r="H718" s="64"/>
      <c r="I718" s="64"/>
      <c r="J718" s="65"/>
    </row>
    <row r="719" spans="5:10" x14ac:dyDescent="0.25">
      <c r="E719" s="64"/>
      <c r="F719" s="64"/>
      <c r="G719" s="64"/>
      <c r="H719" s="64"/>
      <c r="I719" s="64"/>
      <c r="J719" s="65"/>
    </row>
    <row r="720" spans="5:10" x14ac:dyDescent="0.25">
      <c r="E720" s="64"/>
      <c r="F720" s="64"/>
      <c r="G720" s="64"/>
      <c r="H720" s="64"/>
      <c r="I720" s="64"/>
      <c r="J720" s="65"/>
    </row>
    <row r="721" spans="5:10" x14ac:dyDescent="0.25">
      <c r="E721" s="64"/>
      <c r="F721" s="64"/>
      <c r="G721" s="64"/>
      <c r="H721" s="64"/>
      <c r="I721" s="64"/>
      <c r="J721" s="65"/>
    </row>
    <row r="722" spans="5:10" x14ac:dyDescent="0.25">
      <c r="E722" s="64"/>
      <c r="F722" s="64"/>
      <c r="G722" s="64"/>
      <c r="H722" s="64"/>
      <c r="I722" s="64"/>
      <c r="J722" s="65"/>
    </row>
    <row r="723" spans="5:10" x14ac:dyDescent="0.25">
      <c r="E723" s="64"/>
      <c r="F723" s="64"/>
      <c r="G723" s="64"/>
      <c r="H723" s="64"/>
      <c r="I723" s="64"/>
      <c r="J723" s="65"/>
    </row>
    <row r="724" spans="5:10" x14ac:dyDescent="0.25">
      <c r="E724" s="64"/>
      <c r="F724" s="64"/>
      <c r="G724" s="64"/>
      <c r="H724" s="64"/>
      <c r="I724" s="64"/>
      <c r="J724" s="65"/>
    </row>
    <row r="725" spans="5:10" x14ac:dyDescent="0.25">
      <c r="E725" s="64"/>
      <c r="F725" s="64"/>
      <c r="G725" s="64"/>
      <c r="H725" s="64"/>
      <c r="I725" s="64"/>
      <c r="J725" s="65"/>
    </row>
    <row r="726" spans="5:10" x14ac:dyDescent="0.25">
      <c r="E726" s="64"/>
      <c r="F726" s="64"/>
      <c r="G726" s="64"/>
      <c r="H726" s="64"/>
      <c r="I726" s="64"/>
      <c r="J726" s="65"/>
    </row>
    <row r="727" spans="5:10" x14ac:dyDescent="0.25">
      <c r="E727" s="64"/>
      <c r="F727" s="64"/>
      <c r="G727" s="64"/>
      <c r="H727" s="64"/>
      <c r="I727" s="64"/>
      <c r="J727" s="65"/>
    </row>
    <row r="728" spans="5:10" x14ac:dyDescent="0.25">
      <c r="E728" s="64"/>
      <c r="F728" s="64"/>
      <c r="G728" s="64"/>
      <c r="H728" s="64"/>
      <c r="I728" s="64"/>
      <c r="J728" s="65"/>
    </row>
    <row r="729" spans="5:10" x14ac:dyDescent="0.25">
      <c r="E729" s="64"/>
      <c r="F729" s="64"/>
      <c r="G729" s="64"/>
      <c r="H729" s="64"/>
      <c r="I729" s="64"/>
      <c r="J729" s="65"/>
    </row>
    <row r="730" spans="5:10" x14ac:dyDescent="0.25">
      <c r="E730" s="64"/>
      <c r="F730" s="64"/>
      <c r="G730" s="64"/>
      <c r="H730" s="64"/>
      <c r="I730" s="64"/>
      <c r="J730" s="65"/>
    </row>
    <row r="731" spans="5:10" x14ac:dyDescent="0.25">
      <c r="E731" s="64"/>
      <c r="F731" s="64"/>
      <c r="G731" s="64"/>
      <c r="H731" s="64"/>
      <c r="I731" s="64"/>
      <c r="J731" s="65"/>
    </row>
    <row r="732" spans="5:10" x14ac:dyDescent="0.25">
      <c r="E732" s="64"/>
      <c r="F732" s="64"/>
      <c r="G732" s="64"/>
      <c r="H732" s="64"/>
      <c r="I732" s="64"/>
      <c r="J732" s="65"/>
    </row>
    <row r="733" spans="5:10" x14ac:dyDescent="0.25">
      <c r="E733" s="64"/>
      <c r="F733" s="64"/>
      <c r="G733" s="64"/>
      <c r="H733" s="64"/>
      <c r="I733" s="64"/>
      <c r="J733" s="65"/>
    </row>
    <row r="734" spans="5:10" x14ac:dyDescent="0.25">
      <c r="E734" s="64"/>
      <c r="F734" s="64"/>
      <c r="G734" s="64"/>
      <c r="H734" s="64"/>
      <c r="I734" s="64"/>
      <c r="J734" s="65"/>
    </row>
    <row r="735" spans="5:10" x14ac:dyDescent="0.25">
      <c r="E735" s="64"/>
      <c r="F735" s="64"/>
      <c r="G735" s="64"/>
      <c r="H735" s="64"/>
      <c r="I735" s="64"/>
      <c r="J735" s="65"/>
    </row>
    <row r="736" spans="5:10" x14ac:dyDescent="0.25">
      <c r="E736" s="64"/>
      <c r="F736" s="64"/>
      <c r="G736" s="64"/>
      <c r="H736" s="64"/>
      <c r="I736" s="64"/>
      <c r="J736" s="65"/>
    </row>
    <row r="737" spans="5:10" x14ac:dyDescent="0.25">
      <c r="E737" s="64"/>
      <c r="F737" s="64"/>
      <c r="G737" s="64"/>
      <c r="H737" s="64"/>
      <c r="I737" s="64"/>
      <c r="J737" s="65"/>
    </row>
    <row r="738" spans="5:10" x14ac:dyDescent="0.25">
      <c r="E738" s="64"/>
      <c r="F738" s="64"/>
      <c r="G738" s="64"/>
      <c r="H738" s="64"/>
      <c r="I738" s="64"/>
      <c r="J738" s="65"/>
    </row>
    <row r="739" spans="5:10" x14ac:dyDescent="0.25">
      <c r="E739" s="64"/>
      <c r="F739" s="64"/>
      <c r="G739" s="64"/>
      <c r="H739" s="64"/>
      <c r="I739" s="64"/>
      <c r="J739" s="65"/>
    </row>
    <row r="740" spans="5:10" x14ac:dyDescent="0.25">
      <c r="E740" s="64"/>
      <c r="F740" s="64"/>
      <c r="G740" s="64"/>
      <c r="H740" s="64"/>
      <c r="I740" s="64"/>
      <c r="J740" s="65"/>
    </row>
    <row r="741" spans="5:10" x14ac:dyDescent="0.25">
      <c r="E741" s="64"/>
      <c r="F741" s="64"/>
      <c r="G741" s="64"/>
      <c r="H741" s="64"/>
      <c r="I741" s="64"/>
      <c r="J741" s="65"/>
    </row>
    <row r="742" spans="5:10" x14ac:dyDescent="0.25">
      <c r="E742" s="64"/>
      <c r="F742" s="64"/>
      <c r="G742" s="64"/>
      <c r="H742" s="64"/>
      <c r="I742" s="64"/>
      <c r="J742" s="65"/>
    </row>
    <row r="743" spans="5:10" x14ac:dyDescent="0.25">
      <c r="E743" s="64"/>
      <c r="F743" s="64"/>
      <c r="G743" s="64"/>
      <c r="H743" s="64"/>
      <c r="I743" s="64"/>
      <c r="J743" s="65"/>
    </row>
    <row r="744" spans="5:10" x14ac:dyDescent="0.25">
      <c r="E744" s="64"/>
      <c r="F744" s="64"/>
      <c r="G744" s="64"/>
      <c r="H744" s="64"/>
      <c r="I744" s="64"/>
      <c r="J744" s="65"/>
    </row>
    <row r="745" spans="5:10" x14ac:dyDescent="0.25">
      <c r="E745" s="64"/>
      <c r="F745" s="64"/>
      <c r="G745" s="64"/>
      <c r="H745" s="64"/>
      <c r="I745" s="64"/>
      <c r="J745" s="65"/>
    </row>
    <row r="746" spans="5:10" x14ac:dyDescent="0.25">
      <c r="E746" s="64"/>
      <c r="F746" s="64"/>
      <c r="G746" s="64"/>
      <c r="H746" s="64"/>
      <c r="I746" s="64"/>
      <c r="J746" s="65"/>
    </row>
    <row r="747" spans="5:10" x14ac:dyDescent="0.25">
      <c r="E747" s="64"/>
      <c r="F747" s="64"/>
      <c r="G747" s="64"/>
      <c r="H747" s="64"/>
      <c r="I747" s="64"/>
      <c r="J747" s="65"/>
    </row>
    <row r="748" spans="5:10" x14ac:dyDescent="0.25">
      <c r="E748" s="64"/>
      <c r="F748" s="64"/>
      <c r="G748" s="64"/>
      <c r="H748" s="64"/>
      <c r="I748" s="64"/>
      <c r="J748" s="65"/>
    </row>
    <row r="749" spans="5:10" x14ac:dyDescent="0.25">
      <c r="E749" s="64"/>
      <c r="F749" s="64"/>
      <c r="G749" s="64"/>
      <c r="H749" s="64"/>
      <c r="I749" s="64"/>
      <c r="J749" s="65"/>
    </row>
    <row r="750" spans="5:10" x14ac:dyDescent="0.25">
      <c r="E750" s="64"/>
      <c r="F750" s="64"/>
      <c r="G750" s="64"/>
      <c r="H750" s="64"/>
      <c r="I750" s="64"/>
      <c r="J750" s="65"/>
    </row>
    <row r="751" spans="5:10" x14ac:dyDescent="0.25">
      <c r="E751" s="64"/>
      <c r="F751" s="64"/>
      <c r="G751" s="64"/>
      <c r="H751" s="64"/>
      <c r="I751" s="64"/>
      <c r="J751" s="65"/>
    </row>
    <row r="752" spans="5:10" x14ac:dyDescent="0.25">
      <c r="E752" s="64"/>
      <c r="F752" s="64"/>
      <c r="G752" s="64"/>
      <c r="H752" s="64"/>
      <c r="I752" s="64"/>
      <c r="J752" s="65"/>
    </row>
    <row r="753" spans="5:10" x14ac:dyDescent="0.25">
      <c r="E753" s="64"/>
      <c r="F753" s="64"/>
      <c r="G753" s="64"/>
      <c r="H753" s="64"/>
      <c r="I753" s="64"/>
      <c r="J753" s="65"/>
    </row>
    <row r="754" spans="5:10" x14ac:dyDescent="0.25">
      <c r="E754" s="64"/>
      <c r="F754" s="64"/>
      <c r="G754" s="64"/>
      <c r="H754" s="64"/>
      <c r="I754" s="64"/>
      <c r="J754" s="65"/>
    </row>
    <row r="755" spans="5:10" x14ac:dyDescent="0.25">
      <c r="E755" s="64"/>
      <c r="F755" s="64"/>
      <c r="G755" s="64"/>
      <c r="H755" s="64"/>
      <c r="I755" s="64"/>
      <c r="J755" s="65"/>
    </row>
    <row r="756" spans="5:10" x14ac:dyDescent="0.25">
      <c r="E756" s="64"/>
      <c r="F756" s="64"/>
      <c r="G756" s="64"/>
      <c r="H756" s="64"/>
      <c r="I756" s="64"/>
      <c r="J756" s="65"/>
    </row>
    <row r="757" spans="5:10" x14ac:dyDescent="0.25">
      <c r="E757" s="64"/>
      <c r="F757" s="64"/>
      <c r="G757" s="64"/>
      <c r="H757" s="64"/>
      <c r="I757" s="64"/>
      <c r="J757" s="65"/>
    </row>
    <row r="758" spans="5:10" x14ac:dyDescent="0.25">
      <c r="E758" s="64"/>
      <c r="F758" s="64"/>
      <c r="G758" s="64"/>
      <c r="H758" s="64"/>
      <c r="I758" s="64"/>
      <c r="J758" s="65"/>
    </row>
    <row r="759" spans="5:10" x14ac:dyDescent="0.25">
      <c r="E759" s="64"/>
      <c r="F759" s="64"/>
      <c r="G759" s="64"/>
      <c r="H759" s="64"/>
      <c r="I759" s="64"/>
      <c r="J759" s="65"/>
    </row>
    <row r="760" spans="5:10" x14ac:dyDescent="0.25">
      <c r="E760" s="64"/>
      <c r="F760" s="64"/>
      <c r="G760" s="64"/>
      <c r="H760" s="64"/>
      <c r="I760" s="64"/>
      <c r="J760" s="65"/>
    </row>
    <row r="761" spans="5:10" x14ac:dyDescent="0.25">
      <c r="E761" s="64"/>
      <c r="F761" s="64"/>
      <c r="G761" s="64"/>
      <c r="H761" s="64"/>
      <c r="I761" s="64"/>
      <c r="J761" s="65"/>
    </row>
    <row r="762" spans="5:10" x14ac:dyDescent="0.25">
      <c r="E762" s="64"/>
      <c r="F762" s="64"/>
      <c r="G762" s="64"/>
      <c r="H762" s="64"/>
      <c r="I762" s="64"/>
      <c r="J762" s="65"/>
    </row>
    <row r="763" spans="5:10" x14ac:dyDescent="0.25">
      <c r="E763" s="64"/>
      <c r="F763" s="64"/>
      <c r="G763" s="64"/>
      <c r="H763" s="64"/>
      <c r="I763" s="64"/>
      <c r="J763" s="65"/>
    </row>
    <row r="764" spans="5:10" x14ac:dyDescent="0.25">
      <c r="E764" s="64"/>
      <c r="F764" s="64"/>
      <c r="G764" s="64"/>
      <c r="H764" s="64"/>
      <c r="I764" s="64"/>
      <c r="J764" s="65"/>
    </row>
    <row r="765" spans="5:10" x14ac:dyDescent="0.25">
      <c r="E765" s="64"/>
      <c r="F765" s="64"/>
      <c r="G765" s="64"/>
      <c r="H765" s="64"/>
      <c r="I765" s="64"/>
      <c r="J765" s="65"/>
    </row>
    <row r="766" spans="5:10" x14ac:dyDescent="0.25">
      <c r="E766" s="64"/>
      <c r="F766" s="64"/>
      <c r="G766" s="64"/>
      <c r="H766" s="64"/>
      <c r="I766" s="64"/>
      <c r="J766" s="65"/>
    </row>
    <row r="767" spans="5:10" x14ac:dyDescent="0.25">
      <c r="E767" s="64"/>
      <c r="F767" s="64"/>
      <c r="G767" s="64"/>
      <c r="H767" s="64"/>
      <c r="I767" s="64"/>
      <c r="J767" s="65"/>
    </row>
    <row r="768" spans="5:10" x14ac:dyDescent="0.25">
      <c r="E768" s="64"/>
      <c r="F768" s="64"/>
      <c r="G768" s="64"/>
      <c r="H768" s="64"/>
      <c r="I768" s="64"/>
      <c r="J768" s="65"/>
    </row>
    <row r="769" spans="5:10" x14ac:dyDescent="0.25">
      <c r="E769" s="64"/>
      <c r="F769" s="64"/>
      <c r="G769" s="64"/>
      <c r="H769" s="64"/>
      <c r="I769" s="64"/>
      <c r="J769" s="65"/>
    </row>
    <row r="770" spans="5:10" x14ac:dyDescent="0.25">
      <c r="E770" s="64"/>
      <c r="F770" s="64"/>
      <c r="G770" s="64"/>
      <c r="H770" s="64"/>
      <c r="I770" s="64"/>
      <c r="J770" s="65"/>
    </row>
    <row r="771" spans="5:10" x14ac:dyDescent="0.25">
      <c r="E771" s="64"/>
      <c r="F771" s="64"/>
      <c r="G771" s="64"/>
      <c r="H771" s="64"/>
      <c r="I771" s="64"/>
      <c r="J771" s="65"/>
    </row>
    <row r="772" spans="5:10" x14ac:dyDescent="0.25">
      <c r="E772" s="64"/>
      <c r="F772" s="64"/>
      <c r="G772" s="64"/>
      <c r="H772" s="64"/>
      <c r="I772" s="64"/>
      <c r="J772" s="65"/>
    </row>
    <row r="773" spans="5:10" x14ac:dyDescent="0.25">
      <c r="E773" s="64"/>
      <c r="F773" s="64"/>
      <c r="G773" s="64"/>
      <c r="H773" s="64"/>
      <c r="I773" s="64"/>
      <c r="J773" s="65"/>
    </row>
    <row r="774" spans="5:10" x14ac:dyDescent="0.25">
      <c r="E774" s="64"/>
      <c r="F774" s="64"/>
      <c r="G774" s="64"/>
      <c r="H774" s="64"/>
      <c r="I774" s="64"/>
      <c r="J774" s="65"/>
    </row>
    <row r="775" spans="5:10" x14ac:dyDescent="0.25">
      <c r="E775" s="64"/>
      <c r="F775" s="64"/>
      <c r="G775" s="64"/>
      <c r="H775" s="64"/>
      <c r="I775" s="64"/>
      <c r="J775" s="65"/>
    </row>
    <row r="776" spans="5:10" x14ac:dyDescent="0.25">
      <c r="E776" s="64"/>
      <c r="F776" s="64"/>
      <c r="G776" s="64"/>
      <c r="H776" s="64"/>
      <c r="I776" s="64"/>
      <c r="J776" s="65"/>
    </row>
    <row r="777" spans="5:10" x14ac:dyDescent="0.25">
      <c r="E777" s="64"/>
      <c r="F777" s="64"/>
      <c r="G777" s="64"/>
      <c r="H777" s="64"/>
      <c r="I777" s="64"/>
      <c r="J777" s="65"/>
    </row>
    <row r="778" spans="5:10" x14ac:dyDescent="0.25">
      <c r="E778" s="64"/>
      <c r="F778" s="64"/>
      <c r="G778" s="64"/>
      <c r="H778" s="64"/>
      <c r="I778" s="64"/>
      <c r="J778" s="65"/>
    </row>
    <row r="779" spans="5:10" x14ac:dyDescent="0.25">
      <c r="E779" s="64"/>
      <c r="F779" s="64"/>
      <c r="G779" s="64"/>
      <c r="H779" s="64"/>
      <c r="I779" s="64"/>
      <c r="J779" s="65"/>
    </row>
    <row r="780" spans="5:10" x14ac:dyDescent="0.25">
      <c r="E780" s="64"/>
      <c r="F780" s="64"/>
      <c r="G780" s="64"/>
      <c r="H780" s="64"/>
      <c r="I780" s="64"/>
      <c r="J780" s="65"/>
    </row>
    <row r="781" spans="5:10" x14ac:dyDescent="0.25">
      <c r="E781" s="64"/>
      <c r="F781" s="64"/>
      <c r="G781" s="64"/>
      <c r="H781" s="64"/>
      <c r="I781" s="64"/>
      <c r="J781" s="65"/>
    </row>
    <row r="782" spans="5:10" x14ac:dyDescent="0.25">
      <c r="E782" s="64"/>
      <c r="F782" s="64"/>
      <c r="G782" s="64"/>
      <c r="H782" s="64"/>
      <c r="I782" s="64"/>
      <c r="J782" s="65"/>
    </row>
    <row r="783" spans="5:10" x14ac:dyDescent="0.25">
      <c r="E783" s="64"/>
      <c r="F783" s="64"/>
      <c r="G783" s="64"/>
      <c r="H783" s="64"/>
      <c r="I783" s="64"/>
      <c r="J783" s="65"/>
    </row>
    <row r="784" spans="5:10" x14ac:dyDescent="0.25">
      <c r="E784" s="64"/>
      <c r="F784" s="64"/>
      <c r="G784" s="64"/>
      <c r="H784" s="64"/>
      <c r="I784" s="64"/>
      <c r="J784" s="65"/>
    </row>
    <row r="785" spans="5:10" x14ac:dyDescent="0.25">
      <c r="E785" s="64"/>
      <c r="F785" s="64"/>
      <c r="G785" s="64"/>
      <c r="H785" s="64"/>
      <c r="I785" s="64"/>
      <c r="J785" s="65"/>
    </row>
    <row r="786" spans="5:10" x14ac:dyDescent="0.25">
      <c r="E786" s="64"/>
      <c r="F786" s="64"/>
      <c r="G786" s="64"/>
      <c r="H786" s="64"/>
      <c r="I786" s="64"/>
      <c r="J786" s="65"/>
    </row>
    <row r="787" spans="5:10" x14ac:dyDescent="0.25">
      <c r="E787" s="64"/>
      <c r="F787" s="64"/>
      <c r="G787" s="64"/>
      <c r="H787" s="64"/>
      <c r="I787" s="64"/>
      <c r="J787" s="65"/>
    </row>
    <row r="788" spans="5:10" x14ac:dyDescent="0.25">
      <c r="E788" s="64"/>
      <c r="F788" s="64"/>
      <c r="G788" s="64"/>
      <c r="H788" s="64"/>
      <c r="I788" s="64"/>
      <c r="J788" s="65"/>
    </row>
    <row r="789" spans="5:10" x14ac:dyDescent="0.25">
      <c r="E789" s="64"/>
      <c r="F789" s="64"/>
      <c r="G789" s="64"/>
      <c r="H789" s="64"/>
      <c r="I789" s="64"/>
      <c r="J789" s="65"/>
    </row>
    <row r="790" spans="5:10" x14ac:dyDescent="0.25">
      <c r="E790" s="64"/>
      <c r="F790" s="64"/>
      <c r="G790" s="64"/>
      <c r="H790" s="64"/>
      <c r="I790" s="64"/>
      <c r="J790" s="65"/>
    </row>
    <row r="791" spans="5:10" x14ac:dyDescent="0.25">
      <c r="E791" s="64"/>
      <c r="F791" s="64"/>
      <c r="G791" s="64"/>
      <c r="H791" s="64"/>
      <c r="I791" s="64"/>
      <c r="J791" s="65"/>
    </row>
    <row r="792" spans="5:10" x14ac:dyDescent="0.25">
      <c r="E792" s="64"/>
      <c r="F792" s="64"/>
      <c r="G792" s="64"/>
      <c r="H792" s="64"/>
      <c r="I792" s="64"/>
      <c r="J792" s="65"/>
    </row>
    <row r="793" spans="5:10" x14ac:dyDescent="0.25">
      <c r="E793" s="64"/>
      <c r="F793" s="64"/>
      <c r="G793" s="64"/>
      <c r="H793" s="64"/>
      <c r="I793" s="64"/>
      <c r="J793" s="65"/>
    </row>
    <row r="794" spans="5:10" x14ac:dyDescent="0.25">
      <c r="E794" s="64"/>
      <c r="F794" s="64"/>
      <c r="G794" s="64"/>
      <c r="H794" s="64"/>
      <c r="I794" s="64"/>
      <c r="J794" s="65"/>
    </row>
    <row r="795" spans="5:10" x14ac:dyDescent="0.25">
      <c r="E795" s="64"/>
      <c r="F795" s="64"/>
      <c r="G795" s="64"/>
      <c r="H795" s="64"/>
      <c r="I795" s="64"/>
      <c r="J795" s="65"/>
    </row>
    <row r="796" spans="5:10" x14ac:dyDescent="0.25">
      <c r="E796" s="64"/>
      <c r="F796" s="64"/>
      <c r="G796" s="64"/>
      <c r="H796" s="64"/>
      <c r="I796" s="64"/>
      <c r="J796" s="65"/>
    </row>
    <row r="797" spans="5:10" x14ac:dyDescent="0.25">
      <c r="E797" s="64"/>
      <c r="F797" s="64"/>
      <c r="G797" s="64"/>
      <c r="H797" s="64"/>
      <c r="I797" s="64"/>
      <c r="J797" s="65"/>
    </row>
    <row r="798" spans="5:10" x14ac:dyDescent="0.25">
      <c r="E798" s="64"/>
      <c r="F798" s="64"/>
      <c r="G798" s="64"/>
      <c r="H798" s="64"/>
      <c r="I798" s="64"/>
      <c r="J798" s="65"/>
    </row>
    <row r="799" spans="5:10" x14ac:dyDescent="0.25">
      <c r="E799" s="64"/>
      <c r="F799" s="64"/>
      <c r="G799" s="64"/>
      <c r="H799" s="64"/>
      <c r="I799" s="64"/>
      <c r="J799" s="65"/>
    </row>
    <row r="800" spans="5:10" x14ac:dyDescent="0.25">
      <c r="E800" s="64"/>
      <c r="F800" s="64"/>
      <c r="G800" s="64"/>
      <c r="H800" s="64"/>
      <c r="I800" s="64"/>
      <c r="J800" s="65"/>
    </row>
    <row r="801" spans="5:10" x14ac:dyDescent="0.25">
      <c r="E801" s="64"/>
      <c r="F801" s="64"/>
      <c r="G801" s="64"/>
      <c r="H801" s="64"/>
      <c r="I801" s="64"/>
      <c r="J801" s="65"/>
    </row>
    <row r="802" spans="5:10" x14ac:dyDescent="0.25">
      <c r="E802" s="64"/>
      <c r="F802" s="64"/>
      <c r="G802" s="64"/>
      <c r="H802" s="64"/>
      <c r="I802" s="64"/>
      <c r="J802" s="65"/>
    </row>
    <row r="803" spans="5:10" x14ac:dyDescent="0.25">
      <c r="E803" s="64"/>
      <c r="F803" s="64"/>
      <c r="G803" s="64"/>
      <c r="H803" s="64"/>
      <c r="I803" s="64"/>
      <c r="J803" s="65"/>
    </row>
    <row r="804" spans="5:10" x14ac:dyDescent="0.25">
      <c r="E804" s="64"/>
      <c r="F804" s="64"/>
      <c r="G804" s="64"/>
      <c r="H804" s="64"/>
      <c r="I804" s="64"/>
      <c r="J804" s="65"/>
    </row>
    <row r="805" spans="5:10" x14ac:dyDescent="0.25">
      <c r="E805" s="64"/>
      <c r="F805" s="64"/>
      <c r="G805" s="64"/>
      <c r="H805" s="64"/>
      <c r="I805" s="64"/>
      <c r="J805" s="65"/>
    </row>
    <row r="806" spans="5:10" x14ac:dyDescent="0.25">
      <c r="E806" s="64"/>
      <c r="F806" s="64"/>
      <c r="G806" s="64"/>
      <c r="H806" s="64"/>
      <c r="I806" s="64"/>
      <c r="J806" s="65"/>
    </row>
    <row r="807" spans="5:10" x14ac:dyDescent="0.25">
      <c r="E807" s="64"/>
      <c r="F807" s="64"/>
      <c r="G807" s="64"/>
      <c r="H807" s="64"/>
      <c r="I807" s="64"/>
      <c r="J807" s="65"/>
    </row>
    <row r="808" spans="5:10" x14ac:dyDescent="0.25">
      <c r="E808" s="64"/>
      <c r="F808" s="64"/>
      <c r="G808" s="64"/>
      <c r="H808" s="64"/>
      <c r="I808" s="64"/>
      <c r="J808" s="65"/>
    </row>
    <row r="809" spans="5:10" x14ac:dyDescent="0.25">
      <c r="E809" s="64"/>
      <c r="F809" s="64"/>
      <c r="G809" s="64"/>
      <c r="H809" s="64"/>
      <c r="I809" s="64"/>
      <c r="J809" s="65"/>
    </row>
    <row r="810" spans="5:10" x14ac:dyDescent="0.25">
      <c r="E810" s="64"/>
      <c r="F810" s="64"/>
      <c r="G810" s="64"/>
      <c r="H810" s="64"/>
      <c r="I810" s="64"/>
      <c r="J810" s="65"/>
    </row>
    <row r="811" spans="5:10" x14ac:dyDescent="0.25">
      <c r="E811" s="64"/>
      <c r="F811" s="64"/>
      <c r="G811" s="64"/>
      <c r="H811" s="64"/>
      <c r="I811" s="64"/>
      <c r="J811" s="65"/>
    </row>
    <row r="812" spans="5:10" x14ac:dyDescent="0.25">
      <c r="E812" s="64"/>
      <c r="F812" s="64"/>
      <c r="G812" s="64"/>
      <c r="H812" s="64"/>
      <c r="I812" s="64"/>
      <c r="J812" s="65"/>
    </row>
    <row r="813" spans="5:10" x14ac:dyDescent="0.25">
      <c r="E813" s="64"/>
      <c r="F813" s="64"/>
      <c r="G813" s="64"/>
      <c r="H813" s="64"/>
      <c r="I813" s="64"/>
      <c r="J813" s="65"/>
    </row>
    <row r="814" spans="5:10" x14ac:dyDescent="0.25">
      <c r="E814" s="64"/>
      <c r="F814" s="64"/>
      <c r="G814" s="64"/>
      <c r="H814" s="64"/>
      <c r="I814" s="64"/>
      <c r="J814" s="65"/>
    </row>
    <row r="815" spans="5:10" x14ac:dyDescent="0.25">
      <c r="E815" s="64"/>
      <c r="F815" s="64"/>
      <c r="G815" s="64"/>
      <c r="H815" s="64"/>
      <c r="I815" s="64"/>
      <c r="J815" s="65"/>
    </row>
    <row r="816" spans="5:10" x14ac:dyDescent="0.25">
      <c r="E816" s="64"/>
      <c r="F816" s="64"/>
      <c r="G816" s="64"/>
      <c r="H816" s="64"/>
      <c r="I816" s="64"/>
      <c r="J816" s="65"/>
    </row>
    <row r="817" spans="5:10" x14ac:dyDescent="0.25">
      <c r="E817" s="64"/>
      <c r="F817" s="64"/>
      <c r="G817" s="64"/>
      <c r="H817" s="64"/>
      <c r="I817" s="64"/>
      <c r="J817" s="65"/>
    </row>
    <row r="818" spans="5:10" x14ac:dyDescent="0.25">
      <c r="E818" s="64"/>
      <c r="F818" s="64"/>
      <c r="G818" s="64"/>
      <c r="H818" s="64"/>
      <c r="I818" s="64"/>
      <c r="J818" s="65"/>
    </row>
    <row r="819" spans="5:10" x14ac:dyDescent="0.25">
      <c r="E819" s="64"/>
      <c r="F819" s="64"/>
      <c r="G819" s="64"/>
      <c r="H819" s="64"/>
      <c r="I819" s="64"/>
      <c r="J819" s="65"/>
    </row>
    <row r="820" spans="5:10" x14ac:dyDescent="0.25">
      <c r="E820" s="64"/>
      <c r="F820" s="64"/>
      <c r="G820" s="64"/>
      <c r="H820" s="64"/>
      <c r="I820" s="64"/>
      <c r="J820" s="65"/>
    </row>
    <row r="821" spans="5:10" x14ac:dyDescent="0.25">
      <c r="E821" s="64"/>
      <c r="F821" s="64"/>
      <c r="G821" s="64"/>
      <c r="H821" s="64"/>
      <c r="I821" s="64"/>
      <c r="J821" s="65"/>
    </row>
    <row r="822" spans="5:10" x14ac:dyDescent="0.25">
      <c r="E822" s="64"/>
      <c r="F822" s="64"/>
      <c r="G822" s="64"/>
      <c r="H822" s="64"/>
      <c r="I822" s="64"/>
      <c r="J822" s="65"/>
    </row>
    <row r="823" spans="5:10" x14ac:dyDescent="0.25">
      <c r="E823" s="64"/>
      <c r="F823" s="64"/>
      <c r="G823" s="64"/>
      <c r="H823" s="64"/>
      <c r="I823" s="64"/>
      <c r="J823" s="65"/>
    </row>
    <row r="824" spans="5:10" x14ac:dyDescent="0.25">
      <c r="E824" s="64"/>
      <c r="F824" s="64"/>
      <c r="G824" s="64"/>
      <c r="H824" s="64"/>
      <c r="I824" s="64"/>
      <c r="J824" s="65"/>
    </row>
    <row r="825" spans="5:10" x14ac:dyDescent="0.25">
      <c r="E825" s="64"/>
      <c r="F825" s="64"/>
      <c r="G825" s="64"/>
      <c r="H825" s="64"/>
      <c r="I825" s="64"/>
      <c r="J825" s="65"/>
    </row>
    <row r="826" spans="5:10" x14ac:dyDescent="0.25">
      <c r="E826" s="64"/>
      <c r="F826" s="64"/>
      <c r="G826" s="64"/>
      <c r="H826" s="64"/>
      <c r="I826" s="64"/>
      <c r="J826" s="65"/>
    </row>
    <row r="827" spans="5:10" x14ac:dyDescent="0.25">
      <c r="E827" s="64"/>
      <c r="F827" s="64"/>
      <c r="G827" s="64"/>
      <c r="H827" s="64"/>
      <c r="I827" s="64"/>
      <c r="J827" s="65"/>
    </row>
    <row r="828" spans="5:10" x14ac:dyDescent="0.25">
      <c r="E828" s="64"/>
      <c r="F828" s="64"/>
      <c r="G828" s="64"/>
      <c r="H828" s="64"/>
      <c r="I828" s="64"/>
      <c r="J828" s="65"/>
    </row>
    <row r="829" spans="5:10" x14ac:dyDescent="0.25">
      <c r="E829" s="64"/>
      <c r="F829" s="64"/>
      <c r="G829" s="64"/>
      <c r="H829" s="64"/>
      <c r="I829" s="64"/>
      <c r="J829" s="65"/>
    </row>
    <row r="830" spans="5:10" x14ac:dyDescent="0.25">
      <c r="E830" s="64"/>
      <c r="F830" s="64"/>
      <c r="G830" s="64"/>
      <c r="H830" s="64"/>
      <c r="I830" s="64"/>
      <c r="J830" s="65"/>
    </row>
    <row r="831" spans="5:10" x14ac:dyDescent="0.25">
      <c r="E831" s="64"/>
      <c r="F831" s="64"/>
      <c r="G831" s="64"/>
      <c r="H831" s="64"/>
      <c r="I831" s="64"/>
      <c r="J831" s="65"/>
    </row>
    <row r="832" spans="5:10" x14ac:dyDescent="0.25">
      <c r="E832" s="64"/>
      <c r="F832" s="64"/>
      <c r="G832" s="64"/>
      <c r="H832" s="64"/>
      <c r="I832" s="64"/>
      <c r="J832" s="65"/>
    </row>
    <row r="833" spans="5:10" x14ac:dyDescent="0.25">
      <c r="E833" s="64"/>
      <c r="F833" s="64"/>
      <c r="G833" s="64"/>
      <c r="H833" s="64"/>
      <c r="I833" s="64"/>
      <c r="J833" s="65"/>
    </row>
    <row r="834" spans="5:10" x14ac:dyDescent="0.25">
      <c r="E834" s="64"/>
      <c r="F834" s="64"/>
      <c r="G834" s="64"/>
      <c r="H834" s="64"/>
      <c r="I834" s="64"/>
      <c r="J834" s="65"/>
    </row>
    <row r="835" spans="5:10" x14ac:dyDescent="0.25">
      <c r="E835" s="64"/>
      <c r="F835" s="64"/>
      <c r="G835" s="64"/>
      <c r="H835" s="64"/>
      <c r="I835" s="64"/>
      <c r="J835" s="65"/>
    </row>
    <row r="836" spans="5:10" x14ac:dyDescent="0.25">
      <c r="E836" s="64"/>
      <c r="F836" s="64"/>
      <c r="G836" s="64"/>
      <c r="H836" s="64"/>
      <c r="I836" s="64"/>
      <c r="J836" s="65"/>
    </row>
    <row r="837" spans="5:10" x14ac:dyDescent="0.25">
      <c r="E837" s="64"/>
      <c r="F837" s="64"/>
      <c r="G837" s="64"/>
      <c r="H837" s="64"/>
      <c r="I837" s="64"/>
      <c r="J837" s="65"/>
    </row>
    <row r="838" spans="5:10" x14ac:dyDescent="0.25">
      <c r="E838" s="64"/>
      <c r="F838" s="64"/>
      <c r="G838" s="64"/>
      <c r="H838" s="64"/>
      <c r="I838" s="64"/>
      <c r="J838" s="65"/>
    </row>
    <row r="839" spans="5:10" x14ac:dyDescent="0.25">
      <c r="E839" s="64"/>
      <c r="F839" s="64"/>
      <c r="G839" s="64"/>
      <c r="H839" s="64"/>
      <c r="I839" s="64"/>
      <c r="J839" s="65"/>
    </row>
    <row r="840" spans="5:10" x14ac:dyDescent="0.25">
      <c r="E840" s="64"/>
      <c r="F840" s="64"/>
      <c r="G840" s="64"/>
      <c r="H840" s="64"/>
      <c r="I840" s="64"/>
      <c r="J840" s="65"/>
    </row>
    <row r="841" spans="5:10" x14ac:dyDescent="0.25">
      <c r="E841" s="64"/>
      <c r="F841" s="64"/>
      <c r="G841" s="64"/>
      <c r="H841" s="64"/>
      <c r="I841" s="64"/>
      <c r="J841" s="65"/>
    </row>
    <row r="842" spans="5:10" x14ac:dyDescent="0.25">
      <c r="E842" s="64"/>
      <c r="F842" s="64"/>
      <c r="G842" s="64"/>
      <c r="H842" s="64"/>
      <c r="I842" s="64"/>
      <c r="J842" s="65"/>
    </row>
    <row r="843" spans="5:10" x14ac:dyDescent="0.25">
      <c r="E843" s="64"/>
      <c r="F843" s="64"/>
      <c r="G843" s="64"/>
      <c r="H843" s="64"/>
      <c r="I843" s="64"/>
      <c r="J843" s="65"/>
    </row>
    <row r="844" spans="5:10" x14ac:dyDescent="0.25">
      <c r="E844" s="64"/>
      <c r="F844" s="64"/>
      <c r="G844" s="64"/>
      <c r="H844" s="64"/>
      <c r="I844" s="64"/>
      <c r="J844" s="65"/>
    </row>
    <row r="845" spans="5:10" x14ac:dyDescent="0.25">
      <c r="E845" s="64"/>
      <c r="F845" s="64"/>
      <c r="G845" s="64"/>
      <c r="H845" s="64"/>
      <c r="I845" s="64"/>
      <c r="J845" s="65"/>
    </row>
    <row r="846" spans="5:10" x14ac:dyDescent="0.25">
      <c r="E846" s="64"/>
      <c r="F846" s="64"/>
      <c r="G846" s="64"/>
      <c r="H846" s="64"/>
      <c r="I846" s="64"/>
      <c r="J846" s="65"/>
    </row>
    <row r="847" spans="5:10" x14ac:dyDescent="0.25">
      <c r="E847" s="64"/>
      <c r="F847" s="64"/>
      <c r="G847" s="64"/>
      <c r="H847" s="64"/>
      <c r="I847" s="64"/>
      <c r="J847" s="65"/>
    </row>
    <row r="848" spans="5:10" x14ac:dyDescent="0.25">
      <c r="E848" s="64"/>
      <c r="F848" s="64"/>
      <c r="G848" s="64"/>
      <c r="H848" s="64"/>
      <c r="I848" s="64"/>
      <c r="J848" s="65"/>
    </row>
    <row r="849" spans="5:10" x14ac:dyDescent="0.25">
      <c r="E849" s="64"/>
      <c r="F849" s="64"/>
      <c r="G849" s="64"/>
      <c r="H849" s="64"/>
      <c r="I849" s="64"/>
      <c r="J849" s="65"/>
    </row>
    <row r="850" spans="5:10" x14ac:dyDescent="0.25">
      <c r="E850" s="64"/>
      <c r="F850" s="64"/>
      <c r="G850" s="64"/>
      <c r="H850" s="64"/>
      <c r="I850" s="64"/>
      <c r="J850" s="65"/>
    </row>
    <row r="851" spans="5:10" x14ac:dyDescent="0.25">
      <c r="E851" s="64"/>
      <c r="F851" s="64"/>
      <c r="G851" s="64"/>
      <c r="H851" s="64"/>
      <c r="I851" s="64"/>
      <c r="J851" s="65"/>
    </row>
    <row r="852" spans="5:10" x14ac:dyDescent="0.25">
      <c r="E852" s="64"/>
      <c r="F852" s="64"/>
      <c r="G852" s="64"/>
      <c r="H852" s="64"/>
      <c r="I852" s="64"/>
      <c r="J852" s="65"/>
    </row>
    <row r="853" spans="5:10" x14ac:dyDescent="0.25">
      <c r="E853" s="64"/>
      <c r="F853" s="64"/>
      <c r="G853" s="64"/>
      <c r="H853" s="64"/>
      <c r="I853" s="64"/>
      <c r="J853" s="65"/>
    </row>
    <row r="854" spans="5:10" x14ac:dyDescent="0.25">
      <c r="E854" s="64"/>
      <c r="F854" s="64"/>
      <c r="G854" s="64"/>
      <c r="H854" s="64"/>
      <c r="I854" s="64"/>
      <c r="J854" s="65"/>
    </row>
    <row r="855" spans="5:10" x14ac:dyDescent="0.25">
      <c r="E855" s="64"/>
      <c r="F855" s="64"/>
      <c r="G855" s="64"/>
      <c r="H855" s="64"/>
      <c r="I855" s="64"/>
      <c r="J855" s="65"/>
    </row>
    <row r="856" spans="5:10" x14ac:dyDescent="0.25">
      <c r="E856" s="64"/>
      <c r="F856" s="64"/>
      <c r="G856" s="64"/>
      <c r="H856" s="64"/>
      <c r="I856" s="64"/>
      <c r="J856" s="65"/>
    </row>
    <row r="857" spans="5:10" x14ac:dyDescent="0.25">
      <c r="E857" s="64"/>
      <c r="F857" s="64"/>
      <c r="G857" s="64"/>
      <c r="H857" s="64"/>
      <c r="I857" s="64"/>
      <c r="J857" s="65"/>
    </row>
    <row r="858" spans="5:10" x14ac:dyDescent="0.25">
      <c r="E858" s="64"/>
      <c r="F858" s="64"/>
      <c r="G858" s="64"/>
      <c r="H858" s="64"/>
      <c r="I858" s="64"/>
      <c r="J858" s="65"/>
    </row>
    <row r="859" spans="5:10" x14ac:dyDescent="0.25">
      <c r="E859" s="64"/>
      <c r="F859" s="64"/>
      <c r="G859" s="64"/>
      <c r="H859" s="64"/>
      <c r="I859" s="64"/>
      <c r="J859" s="65"/>
    </row>
    <row r="860" spans="5:10" x14ac:dyDescent="0.25">
      <c r="E860" s="64"/>
      <c r="F860" s="64"/>
      <c r="G860" s="64"/>
      <c r="H860" s="64"/>
      <c r="I860" s="64"/>
      <c r="J860" s="65"/>
    </row>
    <row r="861" spans="5:10" x14ac:dyDescent="0.25">
      <c r="E861" s="64"/>
      <c r="F861" s="64"/>
      <c r="G861" s="64"/>
      <c r="H861" s="64"/>
      <c r="I861" s="64"/>
      <c r="J861" s="65"/>
    </row>
    <row r="862" spans="5:10" x14ac:dyDescent="0.25">
      <c r="E862" s="64"/>
      <c r="F862" s="64"/>
      <c r="G862" s="64"/>
      <c r="H862" s="64"/>
      <c r="I862" s="64"/>
      <c r="J862" s="65"/>
    </row>
    <row r="863" spans="5:10" x14ac:dyDescent="0.25">
      <c r="E863" s="64"/>
      <c r="F863" s="64"/>
      <c r="G863" s="64"/>
      <c r="H863" s="64"/>
      <c r="I863" s="64"/>
      <c r="J863" s="65"/>
    </row>
    <row r="864" spans="5:10" x14ac:dyDescent="0.25">
      <c r="E864" s="64"/>
      <c r="F864" s="64"/>
      <c r="G864" s="64"/>
      <c r="H864" s="64"/>
      <c r="I864" s="64"/>
      <c r="J864" s="65"/>
    </row>
    <row r="865" spans="5:10" x14ac:dyDescent="0.25">
      <c r="E865" s="64"/>
      <c r="F865" s="64"/>
      <c r="G865" s="64"/>
      <c r="H865" s="64"/>
      <c r="I865" s="64"/>
      <c r="J865" s="65"/>
    </row>
    <row r="866" spans="5:10" x14ac:dyDescent="0.25">
      <c r="E866" s="64"/>
      <c r="F866" s="64"/>
      <c r="G866" s="64"/>
      <c r="H866" s="64"/>
      <c r="I866" s="64"/>
      <c r="J866" s="65"/>
    </row>
    <row r="867" spans="5:10" x14ac:dyDescent="0.25">
      <c r="E867" s="64"/>
      <c r="F867" s="64"/>
      <c r="G867" s="64"/>
      <c r="H867" s="64"/>
      <c r="I867" s="64"/>
      <c r="J867" s="65"/>
    </row>
    <row r="868" spans="5:10" x14ac:dyDescent="0.25">
      <c r="E868" s="64"/>
      <c r="F868" s="64"/>
      <c r="G868" s="64"/>
      <c r="H868" s="64"/>
      <c r="I868" s="64"/>
      <c r="J868" s="65"/>
    </row>
    <row r="869" spans="5:10" x14ac:dyDescent="0.25">
      <c r="E869" s="64"/>
      <c r="F869" s="64"/>
      <c r="G869" s="64"/>
      <c r="H869" s="64"/>
      <c r="I869" s="64"/>
      <c r="J869" s="65"/>
    </row>
    <row r="870" spans="5:10" x14ac:dyDescent="0.25">
      <c r="E870" s="64"/>
      <c r="F870" s="64"/>
      <c r="G870" s="64"/>
      <c r="H870" s="64"/>
      <c r="I870" s="64"/>
      <c r="J870" s="65"/>
    </row>
    <row r="871" spans="5:10" x14ac:dyDescent="0.25">
      <c r="E871" s="64"/>
      <c r="F871" s="64"/>
      <c r="G871" s="64"/>
      <c r="H871" s="64"/>
      <c r="I871" s="64"/>
      <c r="J871" s="65"/>
    </row>
    <row r="872" spans="5:10" x14ac:dyDescent="0.25">
      <c r="E872" s="64"/>
      <c r="F872" s="64"/>
      <c r="G872" s="64"/>
      <c r="H872" s="64"/>
      <c r="I872" s="64"/>
      <c r="J872" s="65"/>
    </row>
    <row r="873" spans="5:10" x14ac:dyDescent="0.25">
      <c r="E873" s="64"/>
      <c r="F873" s="64"/>
      <c r="G873" s="64"/>
      <c r="H873" s="64"/>
      <c r="I873" s="64"/>
      <c r="J873" s="65"/>
    </row>
    <row r="874" spans="5:10" x14ac:dyDescent="0.25">
      <c r="E874" s="64"/>
      <c r="F874" s="64"/>
      <c r="G874" s="64"/>
      <c r="H874" s="64"/>
      <c r="I874" s="64"/>
      <c r="J874" s="65"/>
    </row>
    <row r="875" spans="5:10" x14ac:dyDescent="0.25">
      <c r="E875" s="64"/>
      <c r="F875" s="64"/>
      <c r="G875" s="64"/>
      <c r="H875" s="64"/>
      <c r="I875" s="64"/>
      <c r="J875" s="65"/>
    </row>
    <row r="876" spans="5:10" x14ac:dyDescent="0.25">
      <c r="E876" s="64"/>
      <c r="F876" s="64"/>
      <c r="G876" s="64"/>
      <c r="H876" s="64"/>
      <c r="I876" s="64"/>
      <c r="J876" s="65"/>
    </row>
    <row r="877" spans="5:10" x14ac:dyDescent="0.25">
      <c r="E877" s="64"/>
      <c r="F877" s="64"/>
      <c r="G877" s="64"/>
      <c r="H877" s="64"/>
      <c r="I877" s="64"/>
      <c r="J877" s="65"/>
    </row>
    <row r="878" spans="5:10" x14ac:dyDescent="0.25">
      <c r="E878" s="64"/>
      <c r="F878" s="64"/>
      <c r="G878" s="64"/>
      <c r="H878" s="64"/>
      <c r="I878" s="64"/>
      <c r="J878" s="65"/>
    </row>
    <row r="879" spans="5:10" x14ac:dyDescent="0.25">
      <c r="E879" s="64"/>
      <c r="F879" s="64"/>
      <c r="G879" s="64"/>
      <c r="H879" s="64"/>
      <c r="I879" s="64"/>
      <c r="J879" s="65"/>
    </row>
    <row r="880" spans="5:10" x14ac:dyDescent="0.25">
      <c r="E880" s="64"/>
      <c r="F880" s="64"/>
      <c r="G880" s="64"/>
      <c r="H880" s="64"/>
      <c r="I880" s="64"/>
      <c r="J880" s="65"/>
    </row>
    <row r="881" spans="5:10" x14ac:dyDescent="0.25">
      <c r="E881" s="64"/>
      <c r="F881" s="64"/>
      <c r="G881" s="64"/>
      <c r="H881" s="64"/>
      <c r="I881" s="64"/>
      <c r="J881" s="65"/>
    </row>
    <row r="882" spans="5:10" x14ac:dyDescent="0.25">
      <c r="E882" s="64"/>
      <c r="F882" s="64"/>
      <c r="G882" s="64"/>
      <c r="H882" s="64"/>
      <c r="I882" s="64"/>
      <c r="J882" s="65"/>
    </row>
    <row r="883" spans="5:10" x14ac:dyDescent="0.25">
      <c r="E883" s="64"/>
      <c r="F883" s="64"/>
      <c r="G883" s="64"/>
      <c r="H883" s="64"/>
      <c r="I883" s="64"/>
      <c r="J883" s="65"/>
    </row>
    <row r="884" spans="5:10" x14ac:dyDescent="0.25">
      <c r="E884" s="64"/>
      <c r="F884" s="64"/>
      <c r="G884" s="64"/>
      <c r="H884" s="64"/>
      <c r="I884" s="64"/>
      <c r="J884" s="65"/>
    </row>
    <row r="885" spans="5:10" x14ac:dyDescent="0.25">
      <c r="E885" s="64"/>
      <c r="F885" s="64"/>
      <c r="G885" s="64"/>
      <c r="H885" s="64"/>
      <c r="I885" s="64"/>
      <c r="J885" s="65"/>
    </row>
    <row r="886" spans="5:10" x14ac:dyDescent="0.25">
      <c r="E886" s="64"/>
      <c r="F886" s="64"/>
      <c r="G886" s="64"/>
      <c r="H886" s="64"/>
      <c r="I886" s="64"/>
      <c r="J886" s="65"/>
    </row>
    <row r="887" spans="5:10" x14ac:dyDescent="0.25">
      <c r="E887" s="64"/>
      <c r="F887" s="64"/>
      <c r="G887" s="64"/>
      <c r="H887" s="64"/>
      <c r="I887" s="64"/>
      <c r="J887" s="65"/>
    </row>
    <row r="888" spans="5:10" x14ac:dyDescent="0.25">
      <c r="E888" s="64"/>
      <c r="F888" s="64"/>
      <c r="G888" s="64"/>
      <c r="H888" s="64"/>
      <c r="I888" s="64"/>
      <c r="J888" s="65"/>
    </row>
    <row r="889" spans="5:10" x14ac:dyDescent="0.25">
      <c r="E889" s="64"/>
      <c r="F889" s="64"/>
      <c r="G889" s="64"/>
      <c r="H889" s="64"/>
      <c r="I889" s="64"/>
      <c r="J889" s="65"/>
    </row>
    <row r="890" spans="5:10" x14ac:dyDescent="0.25">
      <c r="E890" s="64"/>
      <c r="F890" s="64"/>
      <c r="G890" s="64"/>
      <c r="H890" s="64"/>
      <c r="I890" s="64"/>
      <c r="J890" s="65"/>
    </row>
    <row r="891" spans="5:10" x14ac:dyDescent="0.25">
      <c r="E891" s="64"/>
      <c r="F891" s="64"/>
      <c r="G891" s="64"/>
      <c r="H891" s="64"/>
      <c r="I891" s="64"/>
      <c r="J891" s="65"/>
    </row>
    <row r="892" spans="5:10" x14ac:dyDescent="0.25">
      <c r="E892" s="64"/>
      <c r="F892" s="64"/>
      <c r="G892" s="64"/>
      <c r="H892" s="64"/>
      <c r="I892" s="64"/>
      <c r="J892" s="65"/>
    </row>
    <row r="893" spans="5:10" x14ac:dyDescent="0.25">
      <c r="E893" s="64"/>
      <c r="F893" s="64"/>
      <c r="G893" s="64"/>
      <c r="H893" s="64"/>
      <c r="I893" s="64"/>
      <c r="J893" s="65"/>
    </row>
    <row r="894" spans="5:10" x14ac:dyDescent="0.25">
      <c r="E894" s="64"/>
      <c r="F894" s="64"/>
      <c r="G894" s="64"/>
      <c r="H894" s="64"/>
      <c r="I894" s="64"/>
      <c r="J894" s="65"/>
    </row>
    <row r="895" spans="5:10" x14ac:dyDescent="0.25">
      <c r="E895" s="64"/>
      <c r="F895" s="64"/>
      <c r="G895" s="64"/>
      <c r="H895" s="64"/>
      <c r="I895" s="64"/>
      <c r="J895" s="65"/>
    </row>
    <row r="896" spans="5:10" x14ac:dyDescent="0.25">
      <c r="E896" s="64"/>
      <c r="F896" s="64"/>
      <c r="G896" s="64"/>
      <c r="H896" s="64"/>
      <c r="I896" s="64"/>
      <c r="J896" s="65"/>
    </row>
    <row r="897" spans="5:10" x14ac:dyDescent="0.25">
      <c r="E897" s="64"/>
      <c r="F897" s="64"/>
      <c r="G897" s="64"/>
      <c r="H897" s="64"/>
      <c r="I897" s="64"/>
      <c r="J897" s="65"/>
    </row>
    <row r="898" spans="5:10" x14ac:dyDescent="0.25">
      <c r="E898" s="64"/>
      <c r="F898" s="64"/>
      <c r="G898" s="64"/>
      <c r="H898" s="64"/>
      <c r="I898" s="64"/>
      <c r="J898" s="65"/>
    </row>
    <row r="899" spans="5:10" x14ac:dyDescent="0.25">
      <c r="E899" s="64"/>
      <c r="F899" s="64"/>
      <c r="G899" s="64"/>
      <c r="H899" s="64"/>
      <c r="I899" s="64"/>
      <c r="J899" s="65"/>
    </row>
    <row r="900" spans="5:10" x14ac:dyDescent="0.25">
      <c r="E900" s="64"/>
      <c r="F900" s="64"/>
      <c r="G900" s="64"/>
      <c r="H900" s="64"/>
      <c r="I900" s="64"/>
      <c r="J900" s="65"/>
    </row>
    <row r="901" spans="5:10" x14ac:dyDescent="0.25">
      <c r="E901" s="64"/>
      <c r="F901" s="64"/>
      <c r="G901" s="64"/>
      <c r="H901" s="64"/>
      <c r="I901" s="64"/>
      <c r="J901" s="65"/>
    </row>
    <row r="902" spans="5:10" x14ac:dyDescent="0.25">
      <c r="E902" s="64"/>
      <c r="F902" s="64"/>
      <c r="G902" s="64"/>
      <c r="H902" s="64"/>
      <c r="I902" s="64"/>
      <c r="J902" s="65"/>
    </row>
    <row r="903" spans="5:10" x14ac:dyDescent="0.25">
      <c r="E903" s="64"/>
      <c r="F903" s="64"/>
      <c r="G903" s="64"/>
      <c r="H903" s="64"/>
      <c r="I903" s="64"/>
      <c r="J903" s="65"/>
    </row>
    <row r="904" spans="5:10" x14ac:dyDescent="0.25">
      <c r="E904" s="64"/>
      <c r="F904" s="64"/>
      <c r="G904" s="64"/>
      <c r="H904" s="64"/>
      <c r="I904" s="64"/>
      <c r="J904" s="65"/>
    </row>
    <row r="905" spans="5:10" x14ac:dyDescent="0.25">
      <c r="E905" s="64"/>
      <c r="F905" s="64"/>
      <c r="G905" s="64"/>
      <c r="H905" s="64"/>
      <c r="I905" s="64"/>
      <c r="J905" s="65"/>
    </row>
    <row r="906" spans="5:10" x14ac:dyDescent="0.25">
      <c r="E906" s="64"/>
      <c r="F906" s="64"/>
      <c r="G906" s="64"/>
      <c r="H906" s="64"/>
      <c r="I906" s="64"/>
      <c r="J906" s="65"/>
    </row>
    <row r="907" spans="5:10" x14ac:dyDescent="0.25">
      <c r="E907" s="64"/>
      <c r="F907" s="64"/>
      <c r="G907" s="64"/>
      <c r="H907" s="64"/>
      <c r="I907" s="64"/>
      <c r="J907" s="65"/>
    </row>
    <row r="908" spans="5:10" x14ac:dyDescent="0.25">
      <c r="E908" s="64"/>
      <c r="F908" s="64"/>
      <c r="G908" s="64"/>
      <c r="H908" s="64"/>
      <c r="I908" s="64"/>
      <c r="J908" s="65"/>
    </row>
    <row r="909" spans="5:10" x14ac:dyDescent="0.25">
      <c r="E909" s="64"/>
      <c r="F909" s="64"/>
      <c r="G909" s="64"/>
      <c r="H909" s="64"/>
      <c r="I909" s="64"/>
      <c r="J909" s="65"/>
    </row>
    <row r="910" spans="5:10" x14ac:dyDescent="0.25">
      <c r="E910" s="64"/>
      <c r="F910" s="64"/>
      <c r="G910" s="64"/>
      <c r="H910" s="64"/>
      <c r="I910" s="64"/>
      <c r="J910" s="65"/>
    </row>
    <row r="911" spans="5:10" x14ac:dyDescent="0.25">
      <c r="E911" s="64"/>
      <c r="F911" s="64"/>
      <c r="G911" s="64"/>
      <c r="H911" s="64"/>
      <c r="I911" s="64"/>
      <c r="J911" s="65"/>
    </row>
    <row r="912" spans="5:10" x14ac:dyDescent="0.25">
      <c r="E912" s="64"/>
      <c r="F912" s="64"/>
      <c r="G912" s="64"/>
      <c r="H912" s="64"/>
      <c r="I912" s="64"/>
      <c r="J912" s="65"/>
    </row>
    <row r="913" spans="5:10" x14ac:dyDescent="0.25">
      <c r="E913" s="64"/>
      <c r="F913" s="64"/>
      <c r="G913" s="64"/>
      <c r="H913" s="64"/>
      <c r="I913" s="64"/>
      <c r="J913" s="65"/>
    </row>
    <row r="914" spans="5:10" x14ac:dyDescent="0.25">
      <c r="E914" s="64"/>
      <c r="F914" s="64"/>
      <c r="G914" s="64"/>
      <c r="H914" s="64"/>
      <c r="I914" s="64"/>
      <c r="J914" s="65"/>
    </row>
    <row r="915" spans="5:10" x14ac:dyDescent="0.25">
      <c r="E915" s="64"/>
      <c r="F915" s="64"/>
      <c r="G915" s="64"/>
      <c r="H915" s="64"/>
      <c r="I915" s="64"/>
      <c r="J915" s="65"/>
    </row>
    <row r="916" spans="5:10" x14ac:dyDescent="0.25">
      <c r="E916" s="64"/>
      <c r="F916" s="64"/>
      <c r="G916" s="64"/>
      <c r="H916" s="64"/>
      <c r="I916" s="64"/>
      <c r="J916" s="65"/>
    </row>
    <row r="917" spans="5:10" x14ac:dyDescent="0.25">
      <c r="E917" s="64"/>
      <c r="F917" s="64"/>
      <c r="G917" s="64"/>
      <c r="H917" s="64"/>
      <c r="I917" s="64"/>
      <c r="J917" s="65"/>
    </row>
    <row r="918" spans="5:10" x14ac:dyDescent="0.25">
      <c r="E918" s="64"/>
      <c r="F918" s="64"/>
      <c r="G918" s="64"/>
      <c r="H918" s="64"/>
      <c r="I918" s="64"/>
      <c r="J918" s="65"/>
    </row>
    <row r="919" spans="5:10" x14ac:dyDescent="0.25">
      <c r="E919" s="64"/>
      <c r="F919" s="64"/>
      <c r="G919" s="64"/>
      <c r="H919" s="64"/>
      <c r="I919" s="64"/>
      <c r="J919" s="65"/>
    </row>
    <row r="920" spans="5:10" x14ac:dyDescent="0.25">
      <c r="E920" s="64"/>
      <c r="F920" s="64"/>
      <c r="G920" s="64"/>
      <c r="H920" s="64"/>
      <c r="I920" s="64"/>
      <c r="J920" s="65"/>
    </row>
    <row r="921" spans="5:10" x14ac:dyDescent="0.25">
      <c r="E921" s="64"/>
      <c r="F921" s="64"/>
      <c r="G921" s="64"/>
      <c r="H921" s="64"/>
      <c r="I921" s="64"/>
      <c r="J921" s="65"/>
    </row>
    <row r="922" spans="5:10" x14ac:dyDescent="0.25">
      <c r="E922" s="64"/>
      <c r="F922" s="64"/>
      <c r="G922" s="64"/>
      <c r="H922" s="64"/>
      <c r="I922" s="64"/>
      <c r="J922" s="65"/>
    </row>
    <row r="923" spans="5:10" x14ac:dyDescent="0.25">
      <c r="E923" s="64"/>
      <c r="F923" s="64"/>
      <c r="G923" s="64"/>
      <c r="H923" s="64"/>
      <c r="I923" s="64"/>
      <c r="J923" s="65"/>
    </row>
    <row r="924" spans="5:10" x14ac:dyDescent="0.25">
      <c r="E924" s="64"/>
      <c r="F924" s="64"/>
      <c r="G924" s="64"/>
      <c r="H924" s="64"/>
      <c r="I924" s="64"/>
      <c r="J924" s="65"/>
    </row>
    <row r="925" spans="5:10" x14ac:dyDescent="0.25">
      <c r="E925" s="64"/>
      <c r="F925" s="64"/>
      <c r="G925" s="64"/>
      <c r="H925" s="64"/>
      <c r="I925" s="64"/>
      <c r="J925" s="65"/>
    </row>
    <row r="926" spans="5:10" x14ac:dyDescent="0.25">
      <c r="E926" s="64"/>
      <c r="F926" s="64"/>
      <c r="G926" s="64"/>
      <c r="H926" s="64"/>
      <c r="I926" s="64"/>
      <c r="J926" s="65"/>
    </row>
    <row r="927" spans="5:10" x14ac:dyDescent="0.25">
      <c r="E927" s="64"/>
      <c r="F927" s="64"/>
      <c r="G927" s="64"/>
      <c r="H927" s="64"/>
      <c r="I927" s="64"/>
      <c r="J927" s="65"/>
    </row>
    <row r="928" spans="5:10" x14ac:dyDescent="0.25">
      <c r="E928" s="64"/>
      <c r="F928" s="64"/>
      <c r="G928" s="64"/>
      <c r="H928" s="64"/>
      <c r="I928" s="64"/>
      <c r="J928" s="65"/>
    </row>
    <row r="929" spans="5:10" x14ac:dyDescent="0.25">
      <c r="E929" s="64"/>
      <c r="F929" s="64"/>
      <c r="G929" s="64"/>
      <c r="H929" s="64"/>
      <c r="I929" s="64"/>
      <c r="J929" s="65"/>
    </row>
    <row r="930" spans="5:10" x14ac:dyDescent="0.25">
      <c r="E930" s="64"/>
      <c r="F930" s="64"/>
      <c r="G930" s="64"/>
      <c r="H930" s="64"/>
      <c r="I930" s="64"/>
      <c r="J930" s="65"/>
    </row>
    <row r="931" spans="5:10" x14ac:dyDescent="0.25">
      <c r="E931" s="64"/>
      <c r="F931" s="64"/>
      <c r="G931" s="64"/>
      <c r="H931" s="64"/>
      <c r="I931" s="64"/>
      <c r="J931" s="65"/>
    </row>
    <row r="932" spans="5:10" x14ac:dyDescent="0.25">
      <c r="E932" s="64"/>
      <c r="F932" s="64"/>
      <c r="G932" s="64"/>
      <c r="H932" s="64"/>
      <c r="I932" s="64"/>
      <c r="J932" s="65"/>
    </row>
    <row r="933" spans="5:10" x14ac:dyDescent="0.25">
      <c r="E933" s="64"/>
      <c r="F933" s="64"/>
      <c r="G933" s="64"/>
      <c r="H933" s="64"/>
      <c r="I933" s="64"/>
      <c r="J933" s="65"/>
    </row>
    <row r="934" spans="5:10" x14ac:dyDescent="0.25">
      <c r="E934" s="64"/>
      <c r="F934" s="64"/>
      <c r="G934" s="64"/>
      <c r="H934" s="64"/>
      <c r="I934" s="64"/>
      <c r="J934" s="65"/>
    </row>
    <row r="935" spans="5:10" x14ac:dyDescent="0.25">
      <c r="E935" s="64"/>
      <c r="F935" s="64"/>
      <c r="G935" s="64"/>
      <c r="H935" s="64"/>
      <c r="I935" s="64"/>
      <c r="J935" s="65"/>
    </row>
    <row r="936" spans="5:10" x14ac:dyDescent="0.25">
      <c r="E936" s="64"/>
      <c r="F936" s="64"/>
      <c r="G936" s="64"/>
      <c r="H936" s="64"/>
      <c r="I936" s="64"/>
      <c r="J936" s="65"/>
    </row>
    <row r="937" spans="5:10" x14ac:dyDescent="0.25">
      <c r="E937" s="64"/>
      <c r="F937" s="64"/>
      <c r="G937" s="64"/>
      <c r="H937" s="64"/>
      <c r="I937" s="64"/>
      <c r="J937" s="65"/>
    </row>
    <row r="938" spans="5:10" x14ac:dyDescent="0.25">
      <c r="E938" s="64"/>
      <c r="F938" s="64"/>
      <c r="G938" s="64"/>
      <c r="H938" s="64"/>
      <c r="I938" s="64"/>
      <c r="J938" s="65"/>
    </row>
    <row r="939" spans="5:10" x14ac:dyDescent="0.25">
      <c r="E939" s="64"/>
      <c r="F939" s="64"/>
      <c r="G939" s="64"/>
      <c r="H939" s="64"/>
      <c r="I939" s="64"/>
      <c r="J939" s="65"/>
    </row>
    <row r="940" spans="5:10" x14ac:dyDescent="0.25">
      <c r="E940" s="64"/>
      <c r="F940" s="64"/>
      <c r="G940" s="64"/>
      <c r="H940" s="64"/>
      <c r="I940" s="64"/>
      <c r="J940" s="65"/>
    </row>
    <row r="941" spans="5:10" x14ac:dyDescent="0.25">
      <c r="E941" s="64"/>
      <c r="F941" s="64"/>
      <c r="G941" s="64"/>
      <c r="H941" s="64"/>
      <c r="I941" s="64"/>
      <c r="J941" s="65"/>
    </row>
    <row r="942" spans="5:10" x14ac:dyDescent="0.25">
      <c r="E942" s="64"/>
      <c r="F942" s="64"/>
      <c r="G942" s="64"/>
      <c r="H942" s="64"/>
      <c r="I942" s="64"/>
      <c r="J942" s="65"/>
    </row>
    <row r="943" spans="5:10" x14ac:dyDescent="0.25">
      <c r="E943" s="64"/>
      <c r="F943" s="64"/>
      <c r="G943" s="64"/>
      <c r="H943" s="64"/>
      <c r="I943" s="64"/>
      <c r="J943" s="65"/>
    </row>
    <row r="944" spans="5:10" x14ac:dyDescent="0.25">
      <c r="E944" s="64"/>
      <c r="F944" s="64"/>
      <c r="G944" s="64"/>
      <c r="H944" s="64"/>
      <c r="I944" s="64"/>
      <c r="J944" s="65"/>
    </row>
    <row r="945" spans="5:10" x14ac:dyDescent="0.25">
      <c r="E945" s="64"/>
      <c r="F945" s="64"/>
      <c r="G945" s="64"/>
      <c r="H945" s="64"/>
      <c r="I945" s="64"/>
      <c r="J945" s="65"/>
    </row>
    <row r="946" spans="5:10" x14ac:dyDescent="0.25">
      <c r="E946" s="64"/>
      <c r="F946" s="64"/>
      <c r="G946" s="64"/>
      <c r="H946" s="64"/>
      <c r="I946" s="64"/>
      <c r="J946" s="65"/>
    </row>
    <row r="947" spans="5:10" x14ac:dyDescent="0.25">
      <c r="E947" s="64"/>
      <c r="F947" s="64"/>
      <c r="G947" s="64"/>
      <c r="H947" s="64"/>
      <c r="I947" s="64"/>
      <c r="J947" s="65"/>
    </row>
    <row r="948" spans="5:10" x14ac:dyDescent="0.25">
      <c r="E948" s="64"/>
      <c r="F948" s="64"/>
      <c r="G948" s="64"/>
      <c r="H948" s="64"/>
      <c r="I948" s="64"/>
      <c r="J948" s="65"/>
    </row>
    <row r="949" spans="5:10" x14ac:dyDescent="0.25">
      <c r="E949" s="64"/>
      <c r="F949" s="64"/>
      <c r="G949" s="64"/>
      <c r="H949" s="64"/>
      <c r="I949" s="64"/>
      <c r="J949" s="65"/>
    </row>
    <row r="950" spans="5:10" x14ac:dyDescent="0.25">
      <c r="E950" s="64"/>
      <c r="F950" s="64"/>
      <c r="G950" s="64"/>
      <c r="H950" s="64"/>
      <c r="I950" s="64"/>
      <c r="J950" s="65"/>
    </row>
    <row r="951" spans="5:10" x14ac:dyDescent="0.25">
      <c r="E951" s="64"/>
      <c r="F951" s="64"/>
      <c r="G951" s="64"/>
      <c r="H951" s="64"/>
      <c r="I951" s="64"/>
      <c r="J951" s="65"/>
    </row>
    <row r="952" spans="5:10" x14ac:dyDescent="0.25">
      <c r="E952" s="64"/>
      <c r="F952" s="64"/>
      <c r="G952" s="64"/>
      <c r="H952" s="64"/>
      <c r="I952" s="64"/>
      <c r="J952" s="65"/>
    </row>
    <row r="953" spans="5:10" x14ac:dyDescent="0.25">
      <c r="E953" s="64"/>
      <c r="F953" s="64"/>
      <c r="G953" s="64"/>
      <c r="H953" s="64"/>
      <c r="I953" s="64"/>
      <c r="J953" s="65"/>
    </row>
    <row r="954" spans="5:10" x14ac:dyDescent="0.25">
      <c r="E954" s="64"/>
      <c r="F954" s="64"/>
      <c r="G954" s="64"/>
      <c r="H954" s="64"/>
      <c r="I954" s="64"/>
      <c r="J954" s="65"/>
    </row>
    <row r="955" spans="5:10" x14ac:dyDescent="0.25">
      <c r="E955" s="64"/>
      <c r="F955" s="64"/>
      <c r="G955" s="64"/>
      <c r="H955" s="64"/>
      <c r="I955" s="64"/>
      <c r="J955" s="65"/>
    </row>
    <row r="956" spans="5:10" x14ac:dyDescent="0.25">
      <c r="E956" s="64"/>
      <c r="F956" s="64"/>
      <c r="G956" s="64"/>
      <c r="H956" s="64"/>
      <c r="I956" s="64"/>
      <c r="J956" s="65"/>
    </row>
    <row r="957" spans="5:10" x14ac:dyDescent="0.25">
      <c r="E957" s="64"/>
      <c r="F957" s="64"/>
      <c r="G957" s="64"/>
      <c r="H957" s="64"/>
      <c r="I957" s="64"/>
      <c r="J957" s="65"/>
    </row>
    <row r="958" spans="5:10" x14ac:dyDescent="0.25">
      <c r="E958" s="64"/>
      <c r="F958" s="64"/>
      <c r="G958" s="64"/>
      <c r="H958" s="64"/>
      <c r="I958" s="64"/>
      <c r="J958" s="65"/>
    </row>
    <row r="959" spans="5:10" x14ac:dyDescent="0.25">
      <c r="E959" s="64"/>
      <c r="F959" s="64"/>
      <c r="G959" s="64"/>
      <c r="H959" s="64"/>
      <c r="I959" s="64"/>
      <c r="J959" s="65"/>
    </row>
    <row r="960" spans="5:10" x14ac:dyDescent="0.25">
      <c r="E960" s="64"/>
      <c r="F960" s="64"/>
      <c r="G960" s="64"/>
      <c r="H960" s="64"/>
      <c r="I960" s="64"/>
      <c r="J960" s="65"/>
    </row>
    <row r="961" spans="5:10" x14ac:dyDescent="0.25">
      <c r="E961" s="64"/>
      <c r="F961" s="64"/>
      <c r="G961" s="64"/>
      <c r="H961" s="64"/>
      <c r="I961" s="64"/>
      <c r="J961" s="65"/>
    </row>
    <row r="962" spans="5:10" x14ac:dyDescent="0.25">
      <c r="E962" s="64"/>
      <c r="F962" s="64"/>
      <c r="G962" s="64"/>
      <c r="H962" s="64"/>
      <c r="I962" s="64"/>
      <c r="J962" s="65"/>
    </row>
    <row r="963" spans="5:10" x14ac:dyDescent="0.25">
      <c r="E963" s="64"/>
      <c r="F963" s="64"/>
      <c r="G963" s="64"/>
      <c r="H963" s="64"/>
      <c r="I963" s="64"/>
      <c r="J963" s="65"/>
    </row>
    <row r="964" spans="5:10" x14ac:dyDescent="0.25">
      <c r="E964" s="64"/>
      <c r="F964" s="64"/>
      <c r="G964" s="64"/>
      <c r="H964" s="64"/>
      <c r="I964" s="64"/>
      <c r="J964" s="65"/>
    </row>
    <row r="965" spans="5:10" x14ac:dyDescent="0.25">
      <c r="E965" s="64"/>
      <c r="F965" s="64"/>
      <c r="G965" s="64"/>
      <c r="H965" s="64"/>
      <c r="I965" s="64"/>
      <c r="J965" s="65"/>
    </row>
    <row r="966" spans="5:10" x14ac:dyDescent="0.25">
      <c r="E966" s="64"/>
      <c r="F966" s="64"/>
      <c r="G966" s="64"/>
      <c r="H966" s="64"/>
      <c r="I966" s="64"/>
      <c r="J966" s="65"/>
    </row>
    <row r="967" spans="5:10" x14ac:dyDescent="0.25">
      <c r="E967" s="64"/>
      <c r="F967" s="64"/>
      <c r="G967" s="64"/>
      <c r="H967" s="64"/>
      <c r="I967" s="64"/>
      <c r="J967" s="65"/>
    </row>
    <row r="968" spans="5:10" x14ac:dyDescent="0.25">
      <c r="E968" s="64"/>
      <c r="F968" s="64"/>
      <c r="G968" s="64"/>
      <c r="H968" s="64"/>
      <c r="I968" s="64"/>
      <c r="J968" s="65"/>
    </row>
    <row r="969" spans="5:10" x14ac:dyDescent="0.25">
      <c r="E969" s="64"/>
      <c r="F969" s="64"/>
      <c r="G969" s="64"/>
      <c r="H969" s="64"/>
      <c r="I969" s="64"/>
      <c r="J969" s="65"/>
    </row>
    <row r="970" spans="5:10" x14ac:dyDescent="0.25">
      <c r="E970" s="64"/>
      <c r="F970" s="64"/>
      <c r="G970" s="64"/>
      <c r="H970" s="64"/>
      <c r="I970" s="64"/>
      <c r="J970" s="65"/>
    </row>
    <row r="971" spans="5:10" x14ac:dyDescent="0.25">
      <c r="E971" s="64"/>
      <c r="F971" s="64"/>
      <c r="G971" s="64"/>
      <c r="H971" s="64"/>
      <c r="I971" s="64"/>
      <c r="J971" s="65"/>
    </row>
    <row r="972" spans="5:10" x14ac:dyDescent="0.25">
      <c r="E972" s="64"/>
      <c r="F972" s="64"/>
      <c r="G972" s="64"/>
      <c r="H972" s="64"/>
      <c r="I972" s="64"/>
      <c r="J972" s="65"/>
    </row>
    <row r="973" spans="5:10" x14ac:dyDescent="0.25">
      <c r="E973" s="64"/>
      <c r="F973" s="64"/>
      <c r="G973" s="64"/>
      <c r="H973" s="64"/>
      <c r="I973" s="64"/>
      <c r="J973" s="65"/>
    </row>
    <row r="974" spans="5:10" x14ac:dyDescent="0.25">
      <c r="E974" s="64"/>
      <c r="F974" s="64"/>
      <c r="G974" s="64"/>
      <c r="H974" s="64"/>
      <c r="I974" s="64"/>
      <c r="J974" s="65"/>
    </row>
    <row r="975" spans="5:10" x14ac:dyDescent="0.25">
      <c r="E975" s="64"/>
      <c r="F975" s="64"/>
      <c r="G975" s="64"/>
      <c r="H975" s="64"/>
      <c r="I975" s="64"/>
      <c r="J975" s="65"/>
    </row>
    <row r="976" spans="5:10" x14ac:dyDescent="0.25">
      <c r="E976" s="64"/>
      <c r="F976" s="64"/>
      <c r="G976" s="64"/>
      <c r="H976" s="64"/>
      <c r="I976" s="64"/>
      <c r="J976" s="65"/>
    </row>
    <row r="977" spans="5:10" x14ac:dyDescent="0.25">
      <c r="E977" s="64"/>
      <c r="F977" s="64"/>
      <c r="G977" s="64"/>
      <c r="H977" s="64"/>
      <c r="I977" s="64"/>
      <c r="J977" s="65"/>
    </row>
    <row r="978" spans="5:10" x14ac:dyDescent="0.25">
      <c r="E978" s="64"/>
      <c r="F978" s="64"/>
      <c r="G978" s="64"/>
      <c r="H978" s="64"/>
      <c r="I978" s="64"/>
      <c r="J978" s="65"/>
    </row>
    <row r="979" spans="5:10" x14ac:dyDescent="0.25">
      <c r="E979" s="64"/>
      <c r="F979" s="64"/>
      <c r="G979" s="64"/>
      <c r="H979" s="64"/>
      <c r="I979" s="64"/>
      <c r="J979" s="65"/>
    </row>
    <row r="980" spans="5:10" x14ac:dyDescent="0.25">
      <c r="E980" s="64"/>
      <c r="F980" s="64"/>
      <c r="G980" s="64"/>
      <c r="H980" s="64"/>
      <c r="I980" s="64"/>
      <c r="J980" s="65"/>
    </row>
    <row r="981" spans="5:10" x14ac:dyDescent="0.25">
      <c r="E981" s="64"/>
      <c r="F981" s="64"/>
      <c r="G981" s="64"/>
      <c r="H981" s="64"/>
      <c r="I981" s="64"/>
      <c r="J981" s="65"/>
    </row>
    <row r="982" spans="5:10" x14ac:dyDescent="0.25">
      <c r="E982" s="64"/>
      <c r="F982" s="64"/>
      <c r="G982" s="64"/>
      <c r="H982" s="64"/>
      <c r="I982" s="64"/>
      <c r="J982" s="65"/>
    </row>
    <row r="983" spans="5:10" x14ac:dyDescent="0.25">
      <c r="E983" s="64"/>
      <c r="F983" s="64"/>
      <c r="G983" s="64"/>
      <c r="H983" s="64"/>
      <c r="I983" s="64"/>
      <c r="J983" s="65"/>
    </row>
    <row r="984" spans="5:10" x14ac:dyDescent="0.25">
      <c r="E984" s="64"/>
      <c r="F984" s="64"/>
      <c r="G984" s="64"/>
      <c r="H984" s="64"/>
      <c r="I984" s="64"/>
      <c r="J984" s="65"/>
    </row>
    <row r="985" spans="5:10" x14ac:dyDescent="0.25">
      <c r="E985" s="64"/>
      <c r="F985" s="64"/>
      <c r="G985" s="64"/>
      <c r="H985" s="64"/>
      <c r="I985" s="64"/>
      <c r="J985" s="65"/>
    </row>
    <row r="986" spans="5:10" x14ac:dyDescent="0.25">
      <c r="E986" s="64"/>
      <c r="F986" s="64"/>
      <c r="G986" s="64"/>
      <c r="H986" s="64"/>
      <c r="I986" s="64"/>
      <c r="J986" s="65"/>
    </row>
    <row r="987" spans="5:10" x14ac:dyDescent="0.25">
      <c r="E987" s="64"/>
      <c r="F987" s="64"/>
      <c r="G987" s="64"/>
      <c r="H987" s="64"/>
      <c r="I987" s="64"/>
      <c r="J987" s="65"/>
    </row>
    <row r="988" spans="5:10" x14ac:dyDescent="0.25">
      <c r="E988" s="64"/>
      <c r="F988" s="64"/>
      <c r="G988" s="64"/>
      <c r="H988" s="64"/>
      <c r="I988" s="64"/>
      <c r="J988" s="65"/>
    </row>
    <row r="989" spans="5:10" x14ac:dyDescent="0.25">
      <c r="E989" s="64"/>
      <c r="F989" s="64"/>
      <c r="G989" s="64"/>
      <c r="H989" s="64"/>
      <c r="I989" s="64"/>
      <c r="J989" s="65"/>
    </row>
    <row r="990" spans="5:10" x14ac:dyDescent="0.25">
      <c r="E990" s="64"/>
      <c r="F990" s="64"/>
      <c r="G990" s="64"/>
      <c r="H990" s="64"/>
      <c r="I990" s="64"/>
      <c r="J990" s="65"/>
    </row>
    <row r="991" spans="5:10" x14ac:dyDescent="0.25">
      <c r="E991" s="64"/>
      <c r="F991" s="64"/>
      <c r="G991" s="64"/>
      <c r="H991" s="64"/>
      <c r="I991" s="64"/>
      <c r="J991" s="65"/>
    </row>
    <row r="992" spans="5:10" x14ac:dyDescent="0.25">
      <c r="E992" s="64"/>
      <c r="F992" s="64"/>
      <c r="G992" s="64"/>
      <c r="H992" s="64"/>
      <c r="I992" s="64"/>
      <c r="J992" s="65"/>
    </row>
    <row r="993" spans="5:10" x14ac:dyDescent="0.25">
      <c r="E993" s="64"/>
      <c r="F993" s="64"/>
      <c r="G993" s="64"/>
      <c r="H993" s="64"/>
      <c r="I993" s="64"/>
      <c r="J993" s="65"/>
    </row>
    <row r="994" spans="5:10" x14ac:dyDescent="0.25">
      <c r="E994" s="64"/>
      <c r="F994" s="64"/>
      <c r="G994" s="64"/>
      <c r="H994" s="64"/>
      <c r="I994" s="64"/>
      <c r="J994" s="65"/>
    </row>
    <row r="995" spans="5:10" x14ac:dyDescent="0.25">
      <c r="E995" s="64"/>
      <c r="F995" s="64"/>
      <c r="G995" s="64"/>
      <c r="H995" s="64"/>
      <c r="I995" s="64"/>
      <c r="J995" s="65"/>
    </row>
    <row r="996" spans="5:10" x14ac:dyDescent="0.25">
      <c r="E996" s="64"/>
      <c r="F996" s="64"/>
      <c r="G996" s="64"/>
      <c r="H996" s="64"/>
      <c r="I996" s="64"/>
      <c r="J996" s="65"/>
    </row>
    <row r="997" spans="5:10" x14ac:dyDescent="0.25">
      <c r="E997" s="64"/>
      <c r="F997" s="64"/>
      <c r="G997" s="64"/>
      <c r="H997" s="64"/>
      <c r="I997" s="64"/>
      <c r="J997" s="65"/>
    </row>
    <row r="998" spans="5:10" x14ac:dyDescent="0.25">
      <c r="E998" s="64"/>
      <c r="F998" s="64"/>
      <c r="G998" s="64"/>
      <c r="H998" s="64"/>
      <c r="I998" s="64"/>
      <c r="J998" s="65"/>
    </row>
    <row r="999" spans="5:10" x14ac:dyDescent="0.25">
      <c r="E999" s="64"/>
      <c r="F999" s="64"/>
      <c r="G999" s="64"/>
      <c r="H999" s="64"/>
      <c r="I999" s="64"/>
      <c r="J999" s="65"/>
    </row>
    <row r="1000" spans="5:10" x14ac:dyDescent="0.25">
      <c r="E1000" s="64"/>
      <c r="F1000" s="64"/>
      <c r="G1000" s="64"/>
      <c r="H1000" s="64"/>
      <c r="I1000" s="64"/>
      <c r="J1000" s="65"/>
    </row>
    <row r="1001" spans="5:10" x14ac:dyDescent="0.25">
      <c r="E1001" s="64"/>
      <c r="F1001" s="64"/>
      <c r="G1001" s="64"/>
      <c r="H1001" s="64"/>
      <c r="I1001" s="64"/>
      <c r="J1001" s="65"/>
    </row>
    <row r="1002" spans="5:10" x14ac:dyDescent="0.25">
      <c r="E1002" s="64"/>
      <c r="F1002" s="64"/>
      <c r="G1002" s="64"/>
      <c r="H1002" s="64"/>
      <c r="I1002" s="64"/>
      <c r="J1002" s="65"/>
    </row>
    <row r="1003" spans="5:10" x14ac:dyDescent="0.25">
      <c r="E1003" s="64"/>
      <c r="F1003" s="64"/>
      <c r="G1003" s="64"/>
      <c r="H1003" s="64"/>
      <c r="I1003" s="64"/>
      <c r="J1003" s="65"/>
    </row>
    <row r="1004" spans="5:10" x14ac:dyDescent="0.25">
      <c r="E1004" s="64"/>
      <c r="F1004" s="64"/>
      <c r="G1004" s="64"/>
      <c r="H1004" s="64"/>
      <c r="I1004" s="64"/>
      <c r="J1004" s="65"/>
    </row>
    <row r="1005" spans="5:10" x14ac:dyDescent="0.25">
      <c r="E1005" s="64"/>
      <c r="F1005" s="64"/>
      <c r="G1005" s="64"/>
      <c r="H1005" s="64"/>
      <c r="I1005" s="64"/>
      <c r="J1005" s="65"/>
    </row>
    <row r="1006" spans="5:10" x14ac:dyDescent="0.25">
      <c r="E1006" s="64"/>
      <c r="F1006" s="64"/>
      <c r="G1006" s="64"/>
      <c r="H1006" s="64"/>
      <c r="I1006" s="64"/>
      <c r="J1006" s="65"/>
    </row>
    <row r="1007" spans="5:10" x14ac:dyDescent="0.25">
      <c r="E1007" s="64"/>
      <c r="F1007" s="64"/>
      <c r="G1007" s="64"/>
      <c r="H1007" s="64"/>
      <c r="I1007" s="64"/>
      <c r="J1007" s="65"/>
    </row>
    <row r="1008" spans="5:10" x14ac:dyDescent="0.25">
      <c r="E1008" s="64"/>
      <c r="F1008" s="64"/>
      <c r="G1008" s="64"/>
      <c r="H1008" s="64"/>
      <c r="I1008" s="64"/>
      <c r="J1008" s="65"/>
    </row>
    <row r="1009" spans="5:10" x14ac:dyDescent="0.25">
      <c r="E1009" s="64"/>
      <c r="F1009" s="64"/>
      <c r="G1009" s="64"/>
      <c r="H1009" s="64"/>
      <c r="I1009" s="64"/>
      <c r="J1009" s="65"/>
    </row>
    <row r="1010" spans="5:10" x14ac:dyDescent="0.25">
      <c r="E1010" s="64"/>
      <c r="F1010" s="64"/>
      <c r="G1010" s="64"/>
      <c r="H1010" s="64"/>
      <c r="I1010" s="64"/>
      <c r="J1010" s="65"/>
    </row>
    <row r="1011" spans="5:10" x14ac:dyDescent="0.25">
      <c r="E1011" s="64"/>
      <c r="F1011" s="64"/>
      <c r="G1011" s="64"/>
      <c r="H1011" s="64"/>
      <c r="I1011" s="64"/>
      <c r="J1011" s="65"/>
    </row>
    <row r="1012" spans="5:10" x14ac:dyDescent="0.25">
      <c r="E1012" s="64"/>
      <c r="F1012" s="64"/>
      <c r="G1012" s="64"/>
      <c r="H1012" s="64"/>
      <c r="I1012" s="64"/>
      <c r="J1012" s="65"/>
    </row>
    <row r="1013" spans="5:10" x14ac:dyDescent="0.25">
      <c r="E1013" s="64"/>
      <c r="F1013" s="64"/>
      <c r="G1013" s="64"/>
      <c r="H1013" s="64"/>
      <c r="I1013" s="64"/>
      <c r="J1013" s="65"/>
    </row>
    <row r="1014" spans="5:10" x14ac:dyDescent="0.25">
      <c r="E1014" s="64"/>
      <c r="F1014" s="64"/>
      <c r="G1014" s="64"/>
      <c r="H1014" s="64"/>
      <c r="I1014" s="64"/>
      <c r="J1014" s="65"/>
    </row>
    <row r="1015" spans="5:10" x14ac:dyDescent="0.25">
      <c r="E1015" s="64"/>
      <c r="F1015" s="64"/>
      <c r="G1015" s="64"/>
      <c r="H1015" s="64"/>
      <c r="I1015" s="64"/>
      <c r="J1015" s="65"/>
    </row>
    <row r="1016" spans="5:10" x14ac:dyDescent="0.25">
      <c r="E1016" s="64"/>
      <c r="F1016" s="64"/>
      <c r="G1016" s="64"/>
      <c r="H1016" s="64"/>
      <c r="I1016" s="64"/>
      <c r="J1016" s="65"/>
    </row>
    <row r="1017" spans="5:10" x14ac:dyDescent="0.25">
      <c r="E1017" s="64"/>
      <c r="F1017" s="64"/>
      <c r="G1017" s="64"/>
      <c r="H1017" s="64"/>
      <c r="I1017" s="64"/>
      <c r="J1017" s="65"/>
    </row>
    <row r="1018" spans="5:10" x14ac:dyDescent="0.25">
      <c r="E1018" s="64"/>
      <c r="F1018" s="64"/>
      <c r="G1018" s="64"/>
      <c r="H1018" s="64"/>
      <c r="I1018" s="64"/>
      <c r="J1018" s="65"/>
    </row>
    <row r="1019" spans="5:10" x14ac:dyDescent="0.25">
      <c r="E1019" s="64"/>
      <c r="F1019" s="64"/>
      <c r="G1019" s="64"/>
      <c r="H1019" s="64"/>
      <c r="I1019" s="64"/>
      <c r="J1019" s="65"/>
    </row>
    <row r="1020" spans="5:10" x14ac:dyDescent="0.25">
      <c r="E1020" s="64"/>
      <c r="F1020" s="64"/>
      <c r="G1020" s="64"/>
      <c r="H1020" s="64"/>
      <c r="I1020" s="64"/>
      <c r="J1020" s="65"/>
    </row>
    <row r="1021" spans="5:10" x14ac:dyDescent="0.25">
      <c r="E1021" s="64"/>
      <c r="F1021" s="64"/>
      <c r="G1021" s="64"/>
      <c r="H1021" s="64"/>
      <c r="I1021" s="64"/>
      <c r="J1021" s="65"/>
    </row>
    <row r="1022" spans="5:10" x14ac:dyDescent="0.25">
      <c r="E1022" s="64"/>
      <c r="F1022" s="64"/>
      <c r="G1022" s="64"/>
      <c r="H1022" s="64"/>
      <c r="I1022" s="64"/>
      <c r="J1022" s="65"/>
    </row>
    <row r="1023" spans="5:10" x14ac:dyDescent="0.25">
      <c r="E1023" s="64"/>
      <c r="F1023" s="64"/>
      <c r="G1023" s="64"/>
      <c r="H1023" s="64"/>
      <c r="I1023" s="64"/>
      <c r="J1023" s="65"/>
    </row>
    <row r="1024" spans="5:10" x14ac:dyDescent="0.25">
      <c r="E1024" s="64"/>
      <c r="F1024" s="64"/>
      <c r="G1024" s="64"/>
      <c r="H1024" s="64"/>
      <c r="I1024" s="64"/>
      <c r="J1024" s="65"/>
    </row>
    <row r="1025" spans="5:10" x14ac:dyDescent="0.25">
      <c r="E1025" s="64"/>
      <c r="F1025" s="64"/>
      <c r="G1025" s="64"/>
      <c r="H1025" s="64"/>
      <c r="I1025" s="64"/>
      <c r="J1025" s="65"/>
    </row>
    <row r="1026" spans="5:10" x14ac:dyDescent="0.25">
      <c r="E1026" s="64"/>
      <c r="F1026" s="64"/>
      <c r="G1026" s="64"/>
      <c r="H1026" s="64"/>
      <c r="I1026" s="64"/>
      <c r="J1026" s="65"/>
    </row>
    <row r="1027" spans="5:10" x14ac:dyDescent="0.25">
      <c r="E1027" s="64"/>
      <c r="F1027" s="64"/>
      <c r="G1027" s="64"/>
      <c r="H1027" s="64"/>
      <c r="I1027" s="64"/>
      <c r="J1027" s="65"/>
    </row>
    <row r="1028" spans="5:10" x14ac:dyDescent="0.25">
      <c r="E1028" s="64"/>
      <c r="F1028" s="64"/>
      <c r="G1028" s="64"/>
      <c r="H1028" s="64"/>
      <c r="I1028" s="64"/>
      <c r="J1028" s="65"/>
    </row>
    <row r="1029" spans="5:10" x14ac:dyDescent="0.25">
      <c r="E1029" s="64"/>
      <c r="F1029" s="64"/>
      <c r="G1029" s="64"/>
      <c r="H1029" s="64"/>
      <c r="I1029" s="64"/>
      <c r="J1029" s="65"/>
    </row>
    <row r="1030" spans="5:10" x14ac:dyDescent="0.25">
      <c r="E1030" s="64"/>
      <c r="F1030" s="64"/>
      <c r="G1030" s="64"/>
      <c r="H1030" s="64"/>
      <c r="I1030" s="64"/>
      <c r="J1030" s="65"/>
    </row>
    <row r="1031" spans="5:10" x14ac:dyDescent="0.25">
      <c r="E1031" s="64"/>
      <c r="F1031" s="64"/>
      <c r="G1031" s="64"/>
      <c r="H1031" s="64"/>
      <c r="I1031" s="64"/>
      <c r="J1031" s="65"/>
    </row>
    <row r="1032" spans="5:10" x14ac:dyDescent="0.25">
      <c r="E1032" s="64"/>
      <c r="F1032" s="64"/>
      <c r="G1032" s="64"/>
      <c r="H1032" s="64"/>
      <c r="I1032" s="64"/>
      <c r="J1032" s="65"/>
    </row>
    <row r="1033" spans="5:10" x14ac:dyDescent="0.25">
      <c r="E1033" s="64"/>
      <c r="F1033" s="64"/>
      <c r="G1033" s="64"/>
      <c r="H1033" s="64"/>
      <c r="I1033" s="64"/>
      <c r="J1033" s="65"/>
    </row>
    <row r="1034" spans="5:10" x14ac:dyDescent="0.25">
      <c r="E1034" s="64"/>
      <c r="F1034" s="64"/>
      <c r="G1034" s="64"/>
      <c r="H1034" s="64"/>
      <c r="I1034" s="64"/>
      <c r="J1034" s="65"/>
    </row>
    <row r="1035" spans="5:10" x14ac:dyDescent="0.25">
      <c r="E1035" s="64"/>
      <c r="F1035" s="64"/>
      <c r="G1035" s="64"/>
      <c r="H1035" s="64"/>
      <c r="I1035" s="64"/>
      <c r="J1035" s="65"/>
    </row>
    <row r="1036" spans="5:10" x14ac:dyDescent="0.25">
      <c r="E1036" s="64"/>
      <c r="F1036" s="64"/>
      <c r="G1036" s="64"/>
      <c r="H1036" s="64"/>
      <c r="I1036" s="64"/>
      <c r="J1036" s="65"/>
    </row>
    <row r="1037" spans="5:10" x14ac:dyDescent="0.25">
      <c r="E1037" s="64"/>
      <c r="F1037" s="64"/>
      <c r="G1037" s="64"/>
      <c r="H1037" s="64"/>
      <c r="I1037" s="64"/>
      <c r="J1037" s="65"/>
    </row>
    <row r="1038" spans="5:10" x14ac:dyDescent="0.25">
      <c r="E1038" s="64"/>
      <c r="F1038" s="64"/>
      <c r="G1038" s="64"/>
      <c r="H1038" s="64"/>
      <c r="I1038" s="64"/>
      <c r="J1038" s="65"/>
    </row>
    <row r="1039" spans="5:10" x14ac:dyDescent="0.25">
      <c r="E1039" s="64"/>
      <c r="F1039" s="64"/>
      <c r="G1039" s="64"/>
      <c r="H1039" s="64"/>
      <c r="I1039" s="64"/>
      <c r="J1039" s="65"/>
    </row>
    <row r="1040" spans="5:10" x14ac:dyDescent="0.25">
      <c r="E1040" s="64"/>
      <c r="F1040" s="64"/>
      <c r="G1040" s="64"/>
      <c r="H1040" s="64"/>
      <c r="I1040" s="64"/>
      <c r="J1040" s="65"/>
    </row>
    <row r="1041" spans="5:10" x14ac:dyDescent="0.25">
      <c r="E1041" s="64"/>
      <c r="F1041" s="64"/>
      <c r="G1041" s="64"/>
      <c r="H1041" s="64"/>
      <c r="I1041" s="64"/>
      <c r="J1041" s="65"/>
    </row>
    <row r="1042" spans="5:10" x14ac:dyDescent="0.25">
      <c r="E1042" s="64"/>
      <c r="F1042" s="64"/>
      <c r="G1042" s="64"/>
      <c r="H1042" s="64"/>
      <c r="I1042" s="64"/>
      <c r="J1042" s="65"/>
    </row>
    <row r="1043" spans="5:10" x14ac:dyDescent="0.25">
      <c r="E1043" s="64"/>
      <c r="F1043" s="64"/>
      <c r="G1043" s="64"/>
      <c r="H1043" s="64"/>
      <c r="I1043" s="64"/>
      <c r="J1043" s="65"/>
    </row>
    <row r="1044" spans="5:10" x14ac:dyDescent="0.25">
      <c r="E1044" s="64"/>
      <c r="F1044" s="64"/>
      <c r="G1044" s="64"/>
      <c r="H1044" s="64"/>
      <c r="I1044" s="64"/>
      <c r="J1044" s="65"/>
    </row>
    <row r="1045" spans="5:10" x14ac:dyDescent="0.25">
      <c r="E1045" s="64"/>
      <c r="F1045" s="64"/>
      <c r="G1045" s="64"/>
      <c r="H1045" s="64"/>
      <c r="I1045" s="64"/>
      <c r="J1045" s="65"/>
    </row>
    <row r="1046" spans="5:10" x14ac:dyDescent="0.25">
      <c r="E1046" s="64"/>
      <c r="F1046" s="64"/>
      <c r="G1046" s="64"/>
      <c r="H1046" s="64"/>
      <c r="I1046" s="64"/>
      <c r="J1046" s="65"/>
    </row>
    <row r="1047" spans="5:10" x14ac:dyDescent="0.25">
      <c r="E1047" s="64"/>
      <c r="F1047" s="64"/>
      <c r="G1047" s="64"/>
      <c r="H1047" s="64"/>
      <c r="I1047" s="64"/>
      <c r="J1047" s="65"/>
    </row>
    <row r="1048" spans="5:10" x14ac:dyDescent="0.25">
      <c r="E1048" s="64"/>
      <c r="F1048" s="64"/>
      <c r="G1048" s="64"/>
      <c r="H1048" s="64"/>
      <c r="I1048" s="64"/>
      <c r="J1048" s="65"/>
    </row>
    <row r="1049" spans="5:10" x14ac:dyDescent="0.25">
      <c r="E1049" s="64"/>
      <c r="F1049" s="64"/>
      <c r="G1049" s="64"/>
      <c r="H1049" s="64"/>
      <c r="I1049" s="64"/>
      <c r="J1049" s="65"/>
    </row>
    <row r="1050" spans="5:10" x14ac:dyDescent="0.25">
      <c r="E1050" s="64"/>
      <c r="F1050" s="64"/>
      <c r="G1050" s="64"/>
      <c r="H1050" s="64"/>
      <c r="I1050" s="64"/>
      <c r="J1050" s="65"/>
    </row>
    <row r="1051" spans="5:10" x14ac:dyDescent="0.25">
      <c r="E1051" s="64"/>
      <c r="F1051" s="64"/>
      <c r="G1051" s="64"/>
      <c r="H1051" s="64"/>
      <c r="I1051" s="64"/>
      <c r="J1051" s="65"/>
    </row>
    <row r="1052" spans="5:10" x14ac:dyDescent="0.25">
      <c r="E1052" s="64"/>
      <c r="F1052" s="64"/>
      <c r="G1052" s="64"/>
      <c r="H1052" s="64"/>
      <c r="I1052" s="64"/>
      <c r="J1052" s="65"/>
    </row>
    <row r="1053" spans="5:10" x14ac:dyDescent="0.25">
      <c r="E1053" s="64"/>
      <c r="F1053" s="64"/>
      <c r="G1053" s="64"/>
      <c r="H1053" s="64"/>
      <c r="I1053" s="64"/>
      <c r="J1053" s="65"/>
    </row>
    <row r="1054" spans="5:10" x14ac:dyDescent="0.25">
      <c r="E1054" s="64"/>
      <c r="F1054" s="64"/>
      <c r="G1054" s="64"/>
      <c r="H1054" s="64"/>
      <c r="I1054" s="64"/>
      <c r="J1054" s="65"/>
    </row>
    <row r="1055" spans="5:10" x14ac:dyDescent="0.25">
      <c r="E1055" s="64"/>
      <c r="F1055" s="64"/>
      <c r="G1055" s="64"/>
      <c r="H1055" s="64"/>
      <c r="I1055" s="64"/>
      <c r="J1055" s="65"/>
    </row>
    <row r="1056" spans="5:10" x14ac:dyDescent="0.25">
      <c r="E1056" s="64"/>
      <c r="F1056" s="64"/>
      <c r="G1056" s="64"/>
      <c r="H1056" s="64"/>
      <c r="I1056" s="64"/>
      <c r="J1056" s="65"/>
    </row>
    <row r="1057" spans="5:10" x14ac:dyDescent="0.25">
      <c r="E1057" s="64"/>
      <c r="F1057" s="64"/>
      <c r="G1057" s="64"/>
      <c r="H1057" s="64"/>
      <c r="I1057" s="64"/>
      <c r="J1057" s="65"/>
    </row>
    <row r="1058" spans="5:10" x14ac:dyDescent="0.25">
      <c r="E1058" s="64"/>
      <c r="F1058" s="64"/>
      <c r="G1058" s="64"/>
      <c r="H1058" s="64"/>
      <c r="I1058" s="64"/>
      <c r="J1058" s="65"/>
    </row>
    <row r="1059" spans="5:10" x14ac:dyDescent="0.25">
      <c r="E1059" s="64"/>
      <c r="F1059" s="64"/>
      <c r="G1059" s="64"/>
      <c r="H1059" s="64"/>
      <c r="I1059" s="64"/>
      <c r="J1059" s="65"/>
    </row>
    <row r="1060" spans="5:10" x14ac:dyDescent="0.25">
      <c r="E1060" s="64"/>
      <c r="F1060" s="64"/>
      <c r="G1060" s="64"/>
      <c r="H1060" s="64"/>
      <c r="I1060" s="64"/>
      <c r="J1060" s="65"/>
    </row>
    <row r="1061" spans="5:10" x14ac:dyDescent="0.25">
      <c r="E1061" s="64"/>
      <c r="F1061" s="64"/>
      <c r="G1061" s="64"/>
      <c r="H1061" s="64"/>
      <c r="I1061" s="64"/>
      <c r="J1061" s="65"/>
    </row>
    <row r="1062" spans="5:10" x14ac:dyDescent="0.25">
      <c r="E1062" s="64"/>
      <c r="F1062" s="64"/>
      <c r="G1062" s="64"/>
      <c r="H1062" s="64"/>
      <c r="I1062" s="64"/>
      <c r="J1062" s="65"/>
    </row>
    <row r="1063" spans="5:10" x14ac:dyDescent="0.25">
      <c r="E1063" s="64"/>
      <c r="F1063" s="64"/>
      <c r="G1063" s="64"/>
      <c r="H1063" s="64"/>
      <c r="I1063" s="64"/>
      <c r="J1063" s="65"/>
    </row>
    <row r="1064" spans="5:10" x14ac:dyDescent="0.25">
      <c r="E1064" s="64"/>
      <c r="F1064" s="64"/>
      <c r="G1064" s="64"/>
      <c r="H1064" s="64"/>
      <c r="I1064" s="64"/>
      <c r="J1064" s="65"/>
    </row>
    <row r="1065" spans="5:10" x14ac:dyDescent="0.25">
      <c r="E1065" s="64"/>
      <c r="F1065" s="64"/>
      <c r="G1065" s="64"/>
      <c r="H1065" s="64"/>
      <c r="I1065" s="64"/>
      <c r="J1065" s="65"/>
    </row>
    <row r="1066" spans="5:10" x14ac:dyDescent="0.25">
      <c r="E1066" s="64"/>
      <c r="F1066" s="64"/>
      <c r="G1066" s="64"/>
      <c r="H1066" s="64"/>
      <c r="I1066" s="64"/>
      <c r="J1066" s="65"/>
    </row>
    <row r="1067" spans="5:10" x14ac:dyDescent="0.25">
      <c r="E1067" s="64"/>
      <c r="F1067" s="64"/>
      <c r="G1067" s="64"/>
      <c r="H1067" s="64"/>
      <c r="I1067" s="64"/>
      <c r="J1067" s="65"/>
    </row>
    <row r="1068" spans="5:10" x14ac:dyDescent="0.25">
      <c r="E1068" s="64"/>
      <c r="F1068" s="64"/>
      <c r="G1068" s="64"/>
      <c r="H1068" s="64"/>
      <c r="I1068" s="64"/>
      <c r="J1068" s="65"/>
    </row>
    <row r="1069" spans="5:10" x14ac:dyDescent="0.25">
      <c r="E1069" s="64"/>
      <c r="F1069" s="64"/>
      <c r="G1069" s="64"/>
      <c r="H1069" s="64"/>
      <c r="I1069" s="64"/>
      <c r="J1069" s="65"/>
    </row>
    <row r="1070" spans="5:10" x14ac:dyDescent="0.25">
      <c r="E1070" s="64"/>
      <c r="F1070" s="64"/>
      <c r="G1070" s="64"/>
      <c r="H1070" s="64"/>
      <c r="I1070" s="64"/>
      <c r="J1070" s="65"/>
    </row>
    <row r="1071" spans="5:10" x14ac:dyDescent="0.25">
      <c r="E1071" s="64"/>
      <c r="F1071" s="64"/>
      <c r="G1071" s="64"/>
      <c r="H1071" s="64"/>
      <c r="I1071" s="64"/>
      <c r="J1071" s="65"/>
    </row>
    <row r="1072" spans="5:10" x14ac:dyDescent="0.25">
      <c r="E1072" s="64"/>
      <c r="F1072" s="64"/>
      <c r="G1072" s="64"/>
      <c r="H1072" s="64"/>
      <c r="I1072" s="64"/>
      <c r="J1072" s="65"/>
    </row>
    <row r="1073" spans="5:10" x14ac:dyDescent="0.25">
      <c r="E1073" s="64"/>
      <c r="F1073" s="64"/>
      <c r="G1073" s="64"/>
      <c r="H1073" s="64"/>
      <c r="I1073" s="64"/>
      <c r="J1073" s="65"/>
    </row>
    <row r="1074" spans="5:10" x14ac:dyDescent="0.25">
      <c r="E1074" s="64"/>
      <c r="F1074" s="64"/>
      <c r="G1074" s="64"/>
      <c r="H1074" s="64"/>
      <c r="I1074" s="64"/>
      <c r="J1074" s="65"/>
    </row>
    <row r="1075" spans="5:10" x14ac:dyDescent="0.25">
      <c r="E1075" s="64"/>
      <c r="F1075" s="64"/>
      <c r="G1075" s="64"/>
      <c r="H1075" s="64"/>
      <c r="I1075" s="64"/>
      <c r="J1075" s="65"/>
    </row>
    <row r="1076" spans="5:10" x14ac:dyDescent="0.25">
      <c r="E1076" s="64"/>
      <c r="F1076" s="64"/>
      <c r="G1076" s="64"/>
      <c r="H1076" s="64"/>
      <c r="I1076" s="64"/>
      <c r="J1076" s="65"/>
    </row>
    <row r="1077" spans="5:10" x14ac:dyDescent="0.25">
      <c r="E1077" s="64"/>
      <c r="F1077" s="64"/>
      <c r="G1077" s="64"/>
      <c r="H1077" s="64"/>
      <c r="I1077" s="64"/>
      <c r="J1077" s="65"/>
    </row>
    <row r="1078" spans="5:10" x14ac:dyDescent="0.25">
      <c r="E1078" s="64"/>
      <c r="F1078" s="64"/>
      <c r="G1078" s="64"/>
      <c r="H1078" s="64"/>
      <c r="I1078" s="64"/>
      <c r="J1078" s="65"/>
    </row>
    <row r="1079" spans="5:10" x14ac:dyDescent="0.25">
      <c r="E1079" s="64"/>
      <c r="F1079" s="64"/>
      <c r="G1079" s="64"/>
      <c r="H1079" s="64"/>
      <c r="I1079" s="64"/>
      <c r="J1079" s="65"/>
    </row>
    <row r="1080" spans="5:10" x14ac:dyDescent="0.25">
      <c r="E1080" s="64"/>
      <c r="F1080" s="64"/>
      <c r="G1080" s="64"/>
      <c r="H1080" s="64"/>
      <c r="I1080" s="64"/>
      <c r="J1080" s="65"/>
    </row>
    <row r="1081" spans="5:10" x14ac:dyDescent="0.25">
      <c r="E1081" s="64"/>
      <c r="F1081" s="64"/>
      <c r="G1081" s="64"/>
      <c r="H1081" s="64"/>
      <c r="I1081" s="64"/>
      <c r="J1081" s="65"/>
    </row>
    <row r="1082" spans="5:10" x14ac:dyDescent="0.25">
      <c r="E1082" s="64"/>
      <c r="F1082" s="64"/>
      <c r="G1082" s="64"/>
      <c r="H1082" s="64"/>
      <c r="I1082" s="64"/>
      <c r="J1082" s="65"/>
    </row>
    <row r="1083" spans="5:10" x14ac:dyDescent="0.25">
      <c r="E1083" s="64"/>
      <c r="F1083" s="64"/>
      <c r="G1083" s="64"/>
      <c r="H1083" s="64"/>
      <c r="I1083" s="64"/>
      <c r="J1083" s="65"/>
    </row>
    <row r="1084" spans="5:10" x14ac:dyDescent="0.25">
      <c r="E1084" s="64"/>
      <c r="F1084" s="64"/>
      <c r="G1084" s="64"/>
      <c r="H1084" s="64"/>
      <c r="I1084" s="64"/>
      <c r="J1084" s="65"/>
    </row>
    <row r="1085" spans="5:10" x14ac:dyDescent="0.25">
      <c r="E1085" s="64"/>
      <c r="F1085" s="64"/>
      <c r="G1085" s="64"/>
      <c r="H1085" s="64"/>
      <c r="I1085" s="64"/>
      <c r="J1085" s="65"/>
    </row>
    <row r="1086" spans="5:10" x14ac:dyDescent="0.25">
      <c r="E1086" s="64"/>
      <c r="F1086" s="64"/>
      <c r="G1086" s="64"/>
      <c r="H1086" s="64"/>
      <c r="I1086" s="64"/>
      <c r="J1086" s="65"/>
    </row>
    <row r="1087" spans="5:10" x14ac:dyDescent="0.25">
      <c r="E1087" s="64"/>
      <c r="F1087" s="64"/>
      <c r="G1087" s="64"/>
      <c r="H1087" s="64"/>
      <c r="I1087" s="64"/>
      <c r="J1087" s="65"/>
    </row>
    <row r="1088" spans="5:10" x14ac:dyDescent="0.25">
      <c r="E1088" s="64"/>
      <c r="F1088" s="64"/>
      <c r="G1088" s="64"/>
      <c r="H1088" s="64"/>
      <c r="I1088" s="64"/>
      <c r="J1088" s="65"/>
    </row>
    <row r="1089" spans="5:10" x14ac:dyDescent="0.25">
      <c r="E1089" s="64"/>
      <c r="F1089" s="64"/>
      <c r="G1089" s="64"/>
      <c r="H1089" s="64"/>
      <c r="I1089" s="64"/>
      <c r="J1089" s="65"/>
    </row>
    <row r="1090" spans="5:10" x14ac:dyDescent="0.25">
      <c r="E1090" s="64"/>
      <c r="F1090" s="64"/>
      <c r="G1090" s="64"/>
      <c r="H1090" s="64"/>
      <c r="I1090" s="64"/>
      <c r="J1090" s="65"/>
    </row>
    <row r="1091" spans="5:10" x14ac:dyDescent="0.25">
      <c r="E1091" s="64"/>
      <c r="F1091" s="64"/>
      <c r="G1091" s="64"/>
      <c r="H1091" s="64"/>
      <c r="I1091" s="64"/>
      <c r="J1091" s="65"/>
    </row>
    <row r="1092" spans="5:10" x14ac:dyDescent="0.25">
      <c r="E1092" s="64"/>
      <c r="F1092" s="64"/>
      <c r="G1092" s="64"/>
      <c r="H1092" s="64"/>
      <c r="I1092" s="64"/>
      <c r="J1092" s="65"/>
    </row>
    <row r="1093" spans="5:10" x14ac:dyDescent="0.25">
      <c r="E1093" s="64"/>
      <c r="F1093" s="64"/>
      <c r="G1093" s="64"/>
      <c r="H1093" s="64"/>
      <c r="I1093" s="64"/>
      <c r="J1093" s="65"/>
    </row>
    <row r="1094" spans="5:10" x14ac:dyDescent="0.25">
      <c r="E1094" s="64"/>
      <c r="F1094" s="64"/>
      <c r="G1094" s="64"/>
      <c r="H1094" s="64"/>
      <c r="I1094" s="64"/>
      <c r="J1094" s="65"/>
    </row>
    <row r="1095" spans="5:10" x14ac:dyDescent="0.25">
      <c r="E1095" s="64"/>
      <c r="F1095" s="64"/>
      <c r="G1095" s="64"/>
      <c r="H1095" s="64"/>
      <c r="I1095" s="64"/>
      <c r="J1095" s="65"/>
    </row>
    <row r="1096" spans="5:10" x14ac:dyDescent="0.25">
      <c r="E1096" s="64"/>
      <c r="F1096" s="64"/>
      <c r="G1096" s="64"/>
      <c r="H1096" s="64"/>
      <c r="I1096" s="64"/>
      <c r="J1096" s="65"/>
    </row>
    <row r="1097" spans="5:10" x14ac:dyDescent="0.25">
      <c r="E1097" s="64"/>
      <c r="F1097" s="64"/>
      <c r="G1097" s="64"/>
      <c r="H1097" s="64"/>
      <c r="I1097" s="64"/>
      <c r="J1097" s="65"/>
    </row>
    <row r="1098" spans="5:10" x14ac:dyDescent="0.25">
      <c r="E1098" s="64"/>
      <c r="F1098" s="64"/>
      <c r="G1098" s="64"/>
      <c r="H1098" s="64"/>
      <c r="I1098" s="64"/>
      <c r="J1098" s="65"/>
    </row>
    <row r="1099" spans="5:10" x14ac:dyDescent="0.25">
      <c r="E1099" s="64"/>
      <c r="F1099" s="64"/>
      <c r="G1099" s="64"/>
      <c r="H1099" s="64"/>
      <c r="I1099" s="64"/>
      <c r="J1099" s="65"/>
    </row>
    <row r="1100" spans="5:10" x14ac:dyDescent="0.25">
      <c r="E1100" s="64"/>
      <c r="F1100" s="64"/>
      <c r="G1100" s="64"/>
      <c r="H1100" s="64"/>
      <c r="I1100" s="64"/>
      <c r="J1100" s="65"/>
    </row>
    <row r="1101" spans="5:10" x14ac:dyDescent="0.25">
      <c r="E1101" s="64"/>
      <c r="F1101" s="64"/>
      <c r="G1101" s="64"/>
      <c r="H1101" s="64"/>
      <c r="I1101" s="64"/>
      <c r="J1101" s="65"/>
    </row>
    <row r="1102" spans="5:10" x14ac:dyDescent="0.25">
      <c r="E1102" s="64"/>
      <c r="F1102" s="64"/>
      <c r="G1102" s="64"/>
      <c r="H1102" s="64"/>
      <c r="I1102" s="64"/>
      <c r="J1102" s="65"/>
    </row>
    <row r="1103" spans="5:10" x14ac:dyDescent="0.25">
      <c r="E1103" s="64"/>
      <c r="F1103" s="64"/>
      <c r="G1103" s="64"/>
      <c r="H1103" s="64"/>
      <c r="I1103" s="64"/>
      <c r="J1103" s="65"/>
    </row>
    <row r="1104" spans="5:10" x14ac:dyDescent="0.25">
      <c r="E1104" s="64"/>
      <c r="F1104" s="64"/>
      <c r="G1104" s="64"/>
      <c r="H1104" s="64"/>
      <c r="I1104" s="64"/>
      <c r="J1104" s="65"/>
    </row>
    <row r="1105" spans="5:10" x14ac:dyDescent="0.25">
      <c r="E1105" s="64"/>
      <c r="F1105" s="64"/>
      <c r="G1105" s="64"/>
      <c r="H1105" s="64"/>
      <c r="I1105" s="64"/>
      <c r="J1105" s="65"/>
    </row>
    <row r="1106" spans="5:10" x14ac:dyDescent="0.25">
      <c r="E1106" s="64"/>
      <c r="F1106" s="64"/>
      <c r="G1106" s="64"/>
      <c r="H1106" s="64"/>
      <c r="I1106" s="64"/>
      <c r="J1106" s="65"/>
    </row>
    <row r="1107" spans="5:10" x14ac:dyDescent="0.25">
      <c r="E1107" s="64"/>
      <c r="F1107" s="64"/>
      <c r="G1107" s="64"/>
      <c r="H1107" s="64"/>
      <c r="I1107" s="64"/>
      <c r="J1107" s="65"/>
    </row>
    <row r="1108" spans="5:10" x14ac:dyDescent="0.25">
      <c r="E1108" s="64"/>
      <c r="F1108" s="64"/>
      <c r="G1108" s="64"/>
      <c r="H1108" s="64"/>
      <c r="I1108" s="64"/>
      <c r="J1108" s="65"/>
    </row>
    <row r="1109" spans="5:10" x14ac:dyDescent="0.25">
      <c r="E1109" s="64"/>
      <c r="F1109" s="64"/>
      <c r="G1109" s="64"/>
      <c r="H1109" s="64"/>
      <c r="I1109" s="64"/>
      <c r="J1109" s="65"/>
    </row>
    <row r="1110" spans="5:10" x14ac:dyDescent="0.25">
      <c r="E1110" s="64"/>
      <c r="F1110" s="64"/>
      <c r="G1110" s="64"/>
      <c r="H1110" s="64"/>
      <c r="I1110" s="64"/>
      <c r="J1110" s="65"/>
    </row>
    <row r="1111" spans="5:10" x14ac:dyDescent="0.25">
      <c r="E1111" s="64"/>
      <c r="F1111" s="64"/>
      <c r="G1111" s="64"/>
      <c r="H1111" s="64"/>
      <c r="I1111" s="64"/>
      <c r="J1111" s="65"/>
    </row>
    <row r="1112" spans="5:10" x14ac:dyDescent="0.25">
      <c r="E1112" s="64"/>
      <c r="F1112" s="64"/>
      <c r="G1112" s="64"/>
      <c r="H1112" s="64"/>
      <c r="I1112" s="64"/>
      <c r="J1112" s="65"/>
    </row>
    <row r="1113" spans="5:10" x14ac:dyDescent="0.25">
      <c r="E1113" s="64"/>
      <c r="F1113" s="64"/>
      <c r="G1113" s="64"/>
      <c r="H1113" s="64"/>
      <c r="I1113" s="64"/>
      <c r="J1113" s="65"/>
    </row>
    <row r="1114" spans="5:10" x14ac:dyDescent="0.25">
      <c r="E1114" s="64"/>
      <c r="F1114" s="64"/>
      <c r="G1114" s="64"/>
      <c r="H1114" s="64"/>
      <c r="I1114" s="64"/>
      <c r="J1114" s="65"/>
    </row>
    <row r="1115" spans="5:10" x14ac:dyDescent="0.25">
      <c r="E1115" s="64"/>
      <c r="F1115" s="64"/>
      <c r="G1115" s="64"/>
      <c r="H1115" s="64"/>
      <c r="I1115" s="64"/>
      <c r="J1115" s="65"/>
    </row>
    <row r="1116" spans="5:10" x14ac:dyDescent="0.25">
      <c r="E1116" s="64"/>
      <c r="F1116" s="64"/>
      <c r="G1116" s="64"/>
      <c r="H1116" s="64"/>
      <c r="I1116" s="64"/>
      <c r="J1116" s="65"/>
    </row>
    <row r="1117" spans="5:10" x14ac:dyDescent="0.25">
      <c r="E1117" s="64"/>
      <c r="F1117" s="64"/>
      <c r="G1117" s="64"/>
      <c r="H1117" s="64"/>
      <c r="I1117" s="64"/>
      <c r="J1117" s="65"/>
    </row>
    <row r="1118" spans="5:10" x14ac:dyDescent="0.25">
      <c r="E1118" s="64"/>
      <c r="F1118" s="64"/>
      <c r="G1118" s="64"/>
      <c r="H1118" s="64"/>
      <c r="I1118" s="64"/>
      <c r="J1118" s="65"/>
    </row>
    <row r="1119" spans="5:10" x14ac:dyDescent="0.25">
      <c r="E1119" s="64"/>
      <c r="F1119" s="64"/>
      <c r="G1119" s="64"/>
      <c r="H1119" s="64"/>
      <c r="I1119" s="64"/>
      <c r="J1119" s="65"/>
    </row>
    <row r="1120" spans="5:10" x14ac:dyDescent="0.25">
      <c r="E1120" s="64"/>
      <c r="F1120" s="64"/>
      <c r="G1120" s="64"/>
      <c r="H1120" s="64"/>
      <c r="I1120" s="64"/>
      <c r="J1120" s="65"/>
    </row>
    <row r="1121" spans="5:10" x14ac:dyDescent="0.25">
      <c r="E1121" s="64"/>
      <c r="F1121" s="64"/>
      <c r="G1121" s="64"/>
      <c r="H1121" s="64"/>
      <c r="I1121" s="64"/>
      <c r="J1121" s="65"/>
    </row>
    <row r="1122" spans="5:10" x14ac:dyDescent="0.25">
      <c r="E1122" s="64"/>
      <c r="F1122" s="64"/>
      <c r="G1122" s="64"/>
      <c r="H1122" s="64"/>
      <c r="I1122" s="64"/>
      <c r="J1122" s="65"/>
    </row>
    <row r="1123" spans="5:10" x14ac:dyDescent="0.25">
      <c r="E1123" s="64"/>
      <c r="F1123" s="64"/>
      <c r="G1123" s="64"/>
      <c r="H1123" s="64"/>
      <c r="I1123" s="64"/>
      <c r="J1123" s="65"/>
    </row>
    <row r="1124" spans="5:10" x14ac:dyDescent="0.25">
      <c r="E1124" s="64"/>
      <c r="F1124" s="64"/>
      <c r="G1124" s="64"/>
      <c r="H1124" s="64"/>
      <c r="I1124" s="64"/>
      <c r="J1124" s="65"/>
    </row>
    <row r="1125" spans="5:10" x14ac:dyDescent="0.25">
      <c r="E1125" s="64"/>
      <c r="F1125" s="64"/>
      <c r="G1125" s="64"/>
      <c r="H1125" s="64"/>
      <c r="I1125" s="64"/>
      <c r="J1125" s="65"/>
    </row>
    <row r="1126" spans="5:10" x14ac:dyDescent="0.25">
      <c r="E1126" s="64"/>
      <c r="F1126" s="64"/>
      <c r="G1126" s="64"/>
      <c r="H1126" s="64"/>
      <c r="I1126" s="64"/>
      <c r="J1126" s="65"/>
    </row>
    <row r="1127" spans="5:10" x14ac:dyDescent="0.25">
      <c r="E1127" s="64"/>
      <c r="F1127" s="64"/>
      <c r="G1127" s="64"/>
      <c r="H1127" s="64"/>
      <c r="I1127" s="64"/>
      <c r="J1127" s="65"/>
    </row>
    <row r="1128" spans="5:10" x14ac:dyDescent="0.25">
      <c r="E1128" s="64"/>
      <c r="F1128" s="64"/>
      <c r="G1128" s="64"/>
      <c r="H1128" s="64"/>
      <c r="I1128" s="64"/>
      <c r="J1128" s="65"/>
    </row>
    <row r="1129" spans="5:10" x14ac:dyDescent="0.25">
      <c r="E1129" s="64"/>
      <c r="F1129" s="64"/>
      <c r="G1129" s="64"/>
      <c r="H1129" s="64"/>
      <c r="I1129" s="64"/>
      <c r="J1129" s="65"/>
    </row>
    <row r="1130" spans="5:10" x14ac:dyDescent="0.25">
      <c r="E1130" s="64"/>
      <c r="F1130" s="64"/>
      <c r="G1130" s="64"/>
      <c r="H1130" s="64"/>
      <c r="I1130" s="64"/>
      <c r="J1130" s="65"/>
    </row>
    <row r="1131" spans="5:10" x14ac:dyDescent="0.25">
      <c r="E1131" s="64"/>
      <c r="F1131" s="64"/>
      <c r="G1131" s="64"/>
      <c r="H1131" s="64"/>
      <c r="I1131" s="64"/>
      <c r="J1131" s="65"/>
    </row>
    <row r="1132" spans="5:10" x14ac:dyDescent="0.25">
      <c r="E1132" s="64"/>
      <c r="F1132" s="64"/>
      <c r="G1132" s="64"/>
      <c r="H1132" s="64"/>
      <c r="I1132" s="64"/>
      <c r="J1132" s="65"/>
    </row>
    <row r="1133" spans="5:10" x14ac:dyDescent="0.25">
      <c r="E1133" s="64"/>
      <c r="F1133" s="64"/>
      <c r="G1133" s="64"/>
      <c r="H1133" s="64"/>
      <c r="I1133" s="64"/>
      <c r="J1133" s="65"/>
    </row>
    <row r="1134" spans="5:10" x14ac:dyDescent="0.25">
      <c r="E1134" s="64"/>
      <c r="F1134" s="64"/>
      <c r="G1134" s="64"/>
      <c r="H1134" s="64"/>
      <c r="I1134" s="64"/>
      <c r="J1134" s="65"/>
    </row>
    <row r="1135" spans="5:10" x14ac:dyDescent="0.25">
      <c r="E1135" s="64"/>
      <c r="F1135" s="64"/>
      <c r="G1135" s="64"/>
      <c r="H1135" s="64"/>
      <c r="I1135" s="64"/>
      <c r="J1135" s="65"/>
    </row>
    <row r="1136" spans="5:10" x14ac:dyDescent="0.25">
      <c r="E1136" s="64"/>
      <c r="F1136" s="64"/>
      <c r="G1136" s="64"/>
      <c r="H1136" s="64"/>
      <c r="I1136" s="64"/>
      <c r="J1136" s="65"/>
    </row>
    <row r="1137" spans="5:10" x14ac:dyDescent="0.25">
      <c r="E1137" s="64"/>
      <c r="F1137" s="64"/>
      <c r="G1137" s="64"/>
      <c r="H1137" s="64"/>
      <c r="I1137" s="64"/>
      <c r="J1137" s="65"/>
    </row>
    <row r="1138" spans="5:10" x14ac:dyDescent="0.25">
      <c r="E1138" s="64"/>
      <c r="F1138" s="64"/>
      <c r="G1138" s="64"/>
      <c r="H1138" s="64"/>
      <c r="I1138" s="64"/>
      <c r="J1138" s="65"/>
    </row>
    <row r="1139" spans="5:10" x14ac:dyDescent="0.25">
      <c r="E1139" s="64"/>
      <c r="F1139" s="64"/>
      <c r="G1139" s="64"/>
      <c r="H1139" s="64"/>
      <c r="I1139" s="64"/>
      <c r="J1139" s="65"/>
    </row>
    <row r="1140" spans="5:10" x14ac:dyDescent="0.25">
      <c r="E1140" s="64"/>
      <c r="F1140" s="64"/>
      <c r="G1140" s="64"/>
      <c r="H1140" s="64"/>
      <c r="I1140" s="64"/>
      <c r="J1140" s="65"/>
    </row>
    <row r="1141" spans="5:10" x14ac:dyDescent="0.25">
      <c r="E1141" s="64"/>
      <c r="F1141" s="64"/>
      <c r="G1141" s="64"/>
      <c r="H1141" s="64"/>
      <c r="I1141" s="64"/>
      <c r="J1141" s="65"/>
    </row>
    <row r="1142" spans="5:10" x14ac:dyDescent="0.25">
      <c r="E1142" s="64"/>
      <c r="F1142" s="64"/>
      <c r="G1142" s="64"/>
      <c r="H1142" s="64"/>
      <c r="I1142" s="64"/>
      <c r="J1142" s="65"/>
    </row>
    <row r="1143" spans="5:10" x14ac:dyDescent="0.25">
      <c r="E1143" s="64"/>
      <c r="F1143" s="64"/>
      <c r="G1143" s="64"/>
      <c r="H1143" s="64"/>
      <c r="I1143" s="64"/>
      <c r="J1143" s="65"/>
    </row>
    <row r="1144" spans="5:10" x14ac:dyDescent="0.25">
      <c r="E1144" s="64"/>
      <c r="F1144" s="64"/>
      <c r="G1144" s="64"/>
      <c r="H1144" s="64"/>
      <c r="I1144" s="64"/>
      <c r="J1144" s="65"/>
    </row>
    <row r="1145" spans="5:10" x14ac:dyDescent="0.25">
      <c r="E1145" s="64"/>
      <c r="F1145" s="64"/>
      <c r="G1145" s="64"/>
      <c r="H1145" s="64"/>
      <c r="I1145" s="64"/>
      <c r="J1145" s="65"/>
    </row>
    <row r="1146" spans="5:10" x14ac:dyDescent="0.25">
      <c r="E1146" s="64"/>
      <c r="F1146" s="64"/>
      <c r="G1146" s="64"/>
      <c r="H1146" s="64"/>
      <c r="I1146" s="64"/>
      <c r="J1146" s="65"/>
    </row>
    <row r="1147" spans="5:10" x14ac:dyDescent="0.25">
      <c r="E1147" s="64"/>
      <c r="F1147" s="64"/>
      <c r="G1147" s="64"/>
      <c r="H1147" s="64"/>
      <c r="I1147" s="64"/>
      <c r="J1147" s="65"/>
    </row>
    <row r="1148" spans="5:10" x14ac:dyDescent="0.25">
      <c r="E1148" s="64"/>
      <c r="F1148" s="64"/>
      <c r="G1148" s="64"/>
      <c r="H1148" s="64"/>
      <c r="I1148" s="64"/>
      <c r="J1148" s="65"/>
    </row>
    <row r="1149" spans="5:10" x14ac:dyDescent="0.25">
      <c r="E1149" s="64"/>
      <c r="F1149" s="64"/>
      <c r="G1149" s="64"/>
      <c r="H1149" s="64"/>
      <c r="I1149" s="64"/>
      <c r="J1149" s="65"/>
    </row>
    <row r="1150" spans="5:10" x14ac:dyDescent="0.25">
      <c r="E1150" s="64"/>
      <c r="F1150" s="64"/>
      <c r="G1150" s="64"/>
      <c r="H1150" s="64"/>
      <c r="I1150" s="64"/>
      <c r="J1150" s="65"/>
    </row>
    <row r="1151" spans="5:10" x14ac:dyDescent="0.25">
      <c r="E1151" s="64"/>
      <c r="F1151" s="64"/>
      <c r="G1151" s="64"/>
      <c r="H1151" s="64"/>
      <c r="I1151" s="64"/>
      <c r="J1151" s="65"/>
    </row>
    <row r="1152" spans="5:10" x14ac:dyDescent="0.25">
      <c r="E1152" s="64"/>
      <c r="F1152" s="64"/>
      <c r="G1152" s="64"/>
      <c r="H1152" s="64"/>
      <c r="I1152" s="64"/>
      <c r="J1152" s="65"/>
    </row>
    <row r="1153" spans="5:10" x14ac:dyDescent="0.25">
      <c r="E1153" s="64"/>
      <c r="F1153" s="64"/>
      <c r="G1153" s="64"/>
      <c r="H1153" s="64"/>
      <c r="I1153" s="64"/>
      <c r="J1153" s="65"/>
    </row>
    <row r="1154" spans="5:10" x14ac:dyDescent="0.25">
      <c r="E1154" s="64"/>
      <c r="F1154" s="64"/>
      <c r="G1154" s="64"/>
      <c r="H1154" s="64"/>
      <c r="I1154" s="64"/>
      <c r="J1154" s="65"/>
    </row>
    <row r="1155" spans="5:10" x14ac:dyDescent="0.25">
      <c r="E1155" s="64"/>
      <c r="F1155" s="64"/>
      <c r="G1155" s="64"/>
      <c r="H1155" s="64"/>
      <c r="I1155" s="64"/>
      <c r="J1155" s="65"/>
    </row>
    <row r="1156" spans="5:10" x14ac:dyDescent="0.25">
      <c r="E1156" s="64"/>
      <c r="F1156" s="64"/>
      <c r="G1156" s="64"/>
      <c r="H1156" s="64"/>
      <c r="I1156" s="64"/>
      <c r="J1156" s="65"/>
    </row>
    <row r="1157" spans="5:10" x14ac:dyDescent="0.25">
      <c r="E1157" s="64"/>
      <c r="F1157" s="64"/>
      <c r="G1157" s="64"/>
      <c r="H1157" s="64"/>
      <c r="I1157" s="64"/>
      <c r="J1157" s="65"/>
    </row>
    <row r="1158" spans="5:10" x14ac:dyDescent="0.25">
      <c r="E1158" s="64"/>
      <c r="F1158" s="64"/>
      <c r="G1158" s="64"/>
      <c r="H1158" s="64"/>
      <c r="I1158" s="64"/>
      <c r="J1158" s="65"/>
    </row>
    <row r="1159" spans="5:10" x14ac:dyDescent="0.25">
      <c r="E1159" s="64"/>
      <c r="F1159" s="64"/>
      <c r="G1159" s="64"/>
      <c r="H1159" s="64"/>
      <c r="I1159" s="64"/>
      <c r="J1159" s="65"/>
    </row>
    <row r="1160" spans="5:10" x14ac:dyDescent="0.25">
      <c r="E1160" s="64"/>
      <c r="F1160" s="64"/>
      <c r="G1160" s="64"/>
      <c r="H1160" s="64"/>
      <c r="I1160" s="64"/>
      <c r="J1160" s="65"/>
    </row>
    <row r="1161" spans="5:10" x14ac:dyDescent="0.25">
      <c r="E1161" s="64"/>
      <c r="F1161" s="64"/>
      <c r="G1161" s="64"/>
      <c r="H1161" s="64"/>
      <c r="I1161" s="64"/>
      <c r="J1161" s="65"/>
    </row>
    <row r="1162" spans="5:10" x14ac:dyDescent="0.25">
      <c r="E1162" s="64"/>
      <c r="F1162" s="64"/>
      <c r="G1162" s="64"/>
      <c r="H1162" s="64"/>
      <c r="I1162" s="64"/>
      <c r="J1162" s="65"/>
    </row>
    <row r="1163" spans="5:10" x14ac:dyDescent="0.25">
      <c r="E1163" s="64"/>
      <c r="F1163" s="64"/>
      <c r="G1163" s="64"/>
      <c r="H1163" s="64"/>
      <c r="I1163" s="64"/>
      <c r="J1163" s="65"/>
    </row>
    <row r="1164" spans="5:10" x14ac:dyDescent="0.25">
      <c r="E1164" s="64"/>
      <c r="F1164" s="64"/>
      <c r="G1164" s="64"/>
      <c r="H1164" s="64"/>
      <c r="I1164" s="64"/>
      <c r="J1164" s="65"/>
    </row>
    <row r="1165" spans="5:10" x14ac:dyDescent="0.25">
      <c r="E1165" s="64"/>
      <c r="F1165" s="64"/>
      <c r="G1165" s="64"/>
      <c r="H1165" s="64"/>
      <c r="I1165" s="64"/>
      <c r="J1165" s="65"/>
    </row>
    <row r="1166" spans="5:10" x14ac:dyDescent="0.25">
      <c r="E1166" s="64"/>
      <c r="F1166" s="64"/>
      <c r="G1166" s="64"/>
      <c r="H1166" s="64"/>
      <c r="I1166" s="64"/>
      <c r="J1166" s="65"/>
    </row>
    <row r="1167" spans="5:10" x14ac:dyDescent="0.25">
      <c r="E1167" s="64"/>
      <c r="F1167" s="64"/>
      <c r="G1167" s="64"/>
      <c r="H1167" s="64"/>
      <c r="I1167" s="64"/>
      <c r="J1167" s="65"/>
    </row>
    <row r="1168" spans="5:10" x14ac:dyDescent="0.25">
      <c r="E1168" s="64"/>
      <c r="F1168" s="64"/>
      <c r="G1168" s="64"/>
      <c r="H1168" s="64"/>
      <c r="I1168" s="64"/>
      <c r="J1168" s="65"/>
    </row>
    <row r="1169" spans="5:10" x14ac:dyDescent="0.25">
      <c r="E1169" s="64"/>
      <c r="F1169" s="64"/>
      <c r="G1169" s="64"/>
      <c r="H1169" s="64"/>
      <c r="I1169" s="64"/>
      <c r="J1169" s="65"/>
    </row>
    <row r="1170" spans="5:10" x14ac:dyDescent="0.25">
      <c r="E1170" s="64"/>
      <c r="F1170" s="64"/>
      <c r="G1170" s="64"/>
      <c r="H1170" s="64"/>
      <c r="I1170" s="64"/>
      <c r="J1170" s="65"/>
    </row>
    <row r="1171" spans="5:10" x14ac:dyDescent="0.25">
      <c r="E1171" s="64"/>
      <c r="F1171" s="64"/>
      <c r="G1171" s="64"/>
      <c r="H1171" s="64"/>
      <c r="I1171" s="64"/>
      <c r="J1171" s="65"/>
    </row>
    <row r="1172" spans="5:10" x14ac:dyDescent="0.25">
      <c r="E1172" s="64"/>
      <c r="F1172" s="64"/>
      <c r="G1172" s="64"/>
      <c r="H1172" s="64"/>
      <c r="I1172" s="64"/>
      <c r="J1172" s="65"/>
    </row>
    <row r="1173" spans="5:10" x14ac:dyDescent="0.25">
      <c r="E1173" s="64"/>
      <c r="F1173" s="64"/>
      <c r="G1173" s="64"/>
      <c r="H1173" s="64"/>
      <c r="I1173" s="64"/>
      <c r="J1173" s="65"/>
    </row>
    <row r="1174" spans="5:10" x14ac:dyDescent="0.25">
      <c r="E1174" s="64"/>
      <c r="F1174" s="64"/>
      <c r="G1174" s="64"/>
      <c r="H1174" s="64"/>
      <c r="I1174" s="64"/>
      <c r="J1174" s="65"/>
    </row>
    <row r="1175" spans="5:10" x14ac:dyDescent="0.25">
      <c r="E1175" s="64"/>
      <c r="F1175" s="64"/>
      <c r="G1175" s="64"/>
      <c r="H1175" s="64"/>
      <c r="I1175" s="64"/>
      <c r="J1175" s="65"/>
    </row>
    <row r="1176" spans="5:10" x14ac:dyDescent="0.25">
      <c r="E1176" s="64"/>
      <c r="F1176" s="64"/>
      <c r="G1176" s="64"/>
      <c r="H1176" s="64"/>
      <c r="I1176" s="64"/>
      <c r="J1176" s="65"/>
    </row>
    <row r="1177" spans="5:10" x14ac:dyDescent="0.25">
      <c r="E1177" s="64"/>
      <c r="F1177" s="64"/>
      <c r="G1177" s="64"/>
      <c r="H1177" s="64"/>
      <c r="I1177" s="64"/>
      <c r="J1177" s="65"/>
    </row>
    <row r="1178" spans="5:10" x14ac:dyDescent="0.25">
      <c r="E1178" s="64"/>
      <c r="F1178" s="64"/>
      <c r="G1178" s="64"/>
      <c r="H1178" s="64"/>
      <c r="I1178" s="64"/>
      <c r="J1178" s="65"/>
    </row>
    <row r="1179" spans="5:10" x14ac:dyDescent="0.25">
      <c r="E1179" s="64"/>
      <c r="F1179" s="64"/>
      <c r="G1179" s="64"/>
      <c r="H1179" s="64"/>
      <c r="I1179" s="64"/>
      <c r="J1179" s="65"/>
    </row>
    <row r="1180" spans="5:10" x14ac:dyDescent="0.25">
      <c r="E1180" s="64"/>
      <c r="F1180" s="64"/>
      <c r="G1180" s="64"/>
      <c r="H1180" s="64"/>
      <c r="I1180" s="64"/>
      <c r="J1180" s="65"/>
    </row>
    <row r="1181" spans="5:10" x14ac:dyDescent="0.25">
      <c r="E1181" s="64"/>
      <c r="F1181" s="64"/>
      <c r="G1181" s="64"/>
      <c r="H1181" s="64"/>
      <c r="I1181" s="64"/>
      <c r="J1181" s="65"/>
    </row>
    <row r="1182" spans="5:10" x14ac:dyDescent="0.25">
      <c r="E1182" s="64"/>
      <c r="F1182" s="64"/>
      <c r="G1182" s="64"/>
      <c r="H1182" s="64"/>
      <c r="I1182" s="64"/>
      <c r="J1182" s="65"/>
    </row>
    <row r="1183" spans="5:10" x14ac:dyDescent="0.25">
      <c r="E1183" s="64"/>
      <c r="F1183" s="64"/>
      <c r="G1183" s="64"/>
      <c r="H1183" s="64"/>
      <c r="I1183" s="64"/>
      <c r="J1183" s="65"/>
    </row>
    <row r="1184" spans="5:10" x14ac:dyDescent="0.25">
      <c r="E1184" s="64"/>
      <c r="F1184" s="64"/>
      <c r="G1184" s="64"/>
      <c r="H1184" s="64"/>
      <c r="I1184" s="64"/>
      <c r="J1184" s="65"/>
    </row>
    <row r="1185" spans="5:10" x14ac:dyDescent="0.25">
      <c r="E1185" s="64"/>
      <c r="F1185" s="64"/>
      <c r="G1185" s="64"/>
      <c r="H1185" s="64"/>
      <c r="I1185" s="64"/>
      <c r="J1185" s="65"/>
    </row>
    <row r="1186" spans="5:10" x14ac:dyDescent="0.25">
      <c r="E1186" s="64"/>
      <c r="F1186" s="64"/>
      <c r="G1186" s="64"/>
      <c r="H1186" s="64"/>
      <c r="I1186" s="64"/>
      <c r="J1186" s="65"/>
    </row>
    <row r="1187" spans="5:10" x14ac:dyDescent="0.25">
      <c r="E1187" s="64"/>
      <c r="F1187" s="64"/>
      <c r="G1187" s="64"/>
      <c r="H1187" s="64"/>
      <c r="I1187" s="64"/>
      <c r="J1187" s="65"/>
    </row>
    <row r="1188" spans="5:10" x14ac:dyDescent="0.25">
      <c r="E1188" s="64"/>
      <c r="F1188" s="64"/>
      <c r="G1188" s="64"/>
      <c r="H1188" s="64"/>
      <c r="I1188" s="64"/>
      <c r="J1188" s="65"/>
    </row>
    <row r="1189" spans="5:10" x14ac:dyDescent="0.25">
      <c r="E1189" s="64"/>
      <c r="F1189" s="64"/>
      <c r="G1189" s="64"/>
      <c r="H1189" s="64"/>
      <c r="I1189" s="64"/>
      <c r="J1189" s="65"/>
    </row>
    <row r="1190" spans="5:10" x14ac:dyDescent="0.25">
      <c r="E1190" s="64"/>
      <c r="F1190" s="64"/>
      <c r="G1190" s="64"/>
      <c r="H1190" s="64"/>
      <c r="I1190" s="64"/>
      <c r="J1190" s="65"/>
    </row>
    <row r="1191" spans="5:10" x14ac:dyDescent="0.25">
      <c r="E1191" s="64"/>
      <c r="F1191" s="64"/>
      <c r="G1191" s="64"/>
      <c r="H1191" s="64"/>
      <c r="I1191" s="64"/>
      <c r="J1191" s="65"/>
    </row>
    <row r="1192" spans="5:10" x14ac:dyDescent="0.25">
      <c r="E1192" s="64"/>
      <c r="F1192" s="64"/>
      <c r="G1192" s="64"/>
      <c r="H1192" s="64"/>
      <c r="I1192" s="64"/>
      <c r="J1192" s="65"/>
    </row>
    <row r="1193" spans="5:10" x14ac:dyDescent="0.25">
      <c r="E1193" s="64"/>
      <c r="F1193" s="64"/>
      <c r="G1193" s="64"/>
      <c r="H1193" s="64"/>
      <c r="I1193" s="64"/>
      <c r="J1193" s="65"/>
    </row>
    <row r="1194" spans="5:10" x14ac:dyDescent="0.25">
      <c r="E1194" s="64"/>
      <c r="F1194" s="64"/>
      <c r="G1194" s="64"/>
      <c r="H1194" s="64"/>
      <c r="I1194" s="64"/>
      <c r="J1194" s="65"/>
    </row>
    <row r="1195" spans="5:10" x14ac:dyDescent="0.25">
      <c r="E1195" s="64"/>
      <c r="F1195" s="64"/>
      <c r="G1195" s="64"/>
      <c r="H1195" s="64"/>
      <c r="I1195" s="64"/>
      <c r="J1195" s="65"/>
    </row>
    <row r="1196" spans="5:10" x14ac:dyDescent="0.25">
      <c r="E1196" s="64"/>
      <c r="F1196" s="64"/>
      <c r="G1196" s="64"/>
      <c r="H1196" s="64"/>
      <c r="I1196" s="64"/>
      <c r="J1196" s="65"/>
    </row>
  </sheetData>
  <autoFilter ref="A1:J256" xr:uid="{C99FA603-D1CC-4C39-B718-FCFA787B03AC}"/>
  <mergeCells count="40">
    <mergeCell ref="A245:A246"/>
    <mergeCell ref="A247:A256"/>
    <mergeCell ref="A194:A219"/>
    <mergeCell ref="A187:A193"/>
    <mergeCell ref="A180:A186"/>
    <mergeCell ref="A229:A241"/>
    <mergeCell ref="A242:A244"/>
    <mergeCell ref="A169:A179"/>
    <mergeCell ref="A94:A98"/>
    <mergeCell ref="A99:A108"/>
    <mergeCell ref="A109:A120"/>
    <mergeCell ref="A221:A228"/>
    <mergeCell ref="A163:A168"/>
    <mergeCell ref="A157:A162"/>
    <mergeCell ref="A155:A156"/>
    <mergeCell ref="A121:A122"/>
    <mergeCell ref="A123:A124"/>
    <mergeCell ref="A135:A137"/>
    <mergeCell ref="A138:A140"/>
    <mergeCell ref="A143:A154"/>
    <mergeCell ref="A141:A142"/>
    <mergeCell ref="A125:A134"/>
    <mergeCell ref="A73:A74"/>
    <mergeCell ref="A75:A82"/>
    <mergeCell ref="A83:A86"/>
    <mergeCell ref="A87:A91"/>
    <mergeCell ref="A92:A93"/>
    <mergeCell ref="A54:A55"/>
    <mergeCell ref="A56:A66"/>
    <mergeCell ref="A67:A68"/>
    <mergeCell ref="A69:A72"/>
    <mergeCell ref="A2:A3"/>
    <mergeCell ref="A21:A30"/>
    <mergeCell ref="A31:A40"/>
    <mergeCell ref="A41:A53"/>
    <mergeCell ref="A4:A5"/>
    <mergeCell ref="A6:A7"/>
    <mergeCell ref="A8:A11"/>
    <mergeCell ref="A12:A15"/>
    <mergeCell ref="A16:A20"/>
  </mergeCells>
  <pageMargins left="0.82020833333333332" right="0.47145833333333331" top="1.3885416666666699" bottom="0.69750000000000001" header="0.3" footer="0.3"/>
  <pageSetup scale="62" orientation="portrait" verticalDpi="597" r:id="rId1"/>
  <headerFooter>
    <oddHeader>&amp;L&amp;G&amp;C
&amp;"-,Bold"&amp;13McFatter Technical College and 
Technical High School
6500 Nova Drive Davie, FL 33317&amp;"-,Regular"&amp;11
&amp;"-,Bold"&amp;12 &amp;14Bookstore Price List&amp;"-,Regular"&amp;11
&amp;"-,Bold Italic"&amp;10&amp;KFF0000**Prices are subject to change &amp;"-,Regular"&amp;K01+000 &amp;R&amp;G</oddHeader>
    <oddFooter xml:space="preserve">&amp;C&amp;"-,Italic"Bookstore Hours: 
Monday, Thursday, Friday 8:30am - 3:00pm
Tuesday, Wednesday 8:30am - 6:00pm &amp;R&amp;"-,Bold Italic"&amp;KFF0000X* - Mandatory if applicaple to student specifically
X** - Specific quantity required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zoomScaleNormal="100" workbookViewId="0">
      <selection activeCell="A10" sqref="A10:C10"/>
    </sheetView>
  </sheetViews>
  <sheetFormatPr defaultRowHeight="15" x14ac:dyDescent="0.25"/>
  <cols>
    <col min="1" max="1" width="6.85546875" customWidth="1"/>
    <col min="2" max="2" width="5.28515625" customWidth="1"/>
    <col min="4" max="4" width="10.7109375" customWidth="1"/>
    <col min="5" max="5" width="20.28515625" customWidth="1"/>
    <col min="8" max="8" width="2.5703125" customWidth="1"/>
  </cols>
  <sheetData>
    <row r="1" spans="1:10" x14ac:dyDescent="0.25">
      <c r="A1" s="115" t="s">
        <v>566</v>
      </c>
      <c r="B1" s="115"/>
      <c r="C1" s="115" t="s">
        <v>567</v>
      </c>
      <c r="D1" s="115"/>
      <c r="E1" s="115"/>
      <c r="F1" s="115"/>
      <c r="G1" s="115"/>
      <c r="H1" s="115"/>
      <c r="I1" s="121" t="s">
        <v>568</v>
      </c>
      <c r="J1" s="121"/>
    </row>
    <row r="2" spans="1:10" x14ac:dyDescent="0.25">
      <c r="A2" s="115"/>
      <c r="B2" s="115"/>
      <c r="D2" s="115" t="s">
        <v>569</v>
      </c>
      <c r="E2" s="115"/>
      <c r="F2" s="115"/>
      <c r="G2" s="115"/>
      <c r="I2" s="121"/>
      <c r="J2" s="121"/>
    </row>
    <row r="3" spans="1:10" x14ac:dyDescent="0.25">
      <c r="A3" s="115"/>
      <c r="B3" s="115"/>
      <c r="D3" s="115" t="s">
        <v>570</v>
      </c>
      <c r="E3" s="115"/>
      <c r="F3" s="115"/>
      <c r="G3" s="115"/>
      <c r="I3" s="121"/>
      <c r="J3" s="121"/>
    </row>
    <row r="4" spans="1:10" x14ac:dyDescent="0.25">
      <c r="A4" s="115"/>
      <c r="B4" s="115"/>
      <c r="I4" s="121"/>
      <c r="J4" s="121"/>
    </row>
    <row r="5" spans="1:10" x14ac:dyDescent="0.25">
      <c r="A5" s="119" t="s">
        <v>567</v>
      </c>
      <c r="B5" s="119"/>
      <c r="C5" s="119"/>
      <c r="D5" s="119"/>
      <c r="G5" s="120" t="s">
        <v>571</v>
      </c>
      <c r="H5" s="120"/>
      <c r="I5" s="120"/>
      <c r="J5" s="120"/>
    </row>
    <row r="6" spans="1:10" x14ac:dyDescent="0.25">
      <c r="A6" s="119" t="s">
        <v>572</v>
      </c>
      <c r="B6" s="119"/>
      <c r="C6" s="119"/>
      <c r="D6" s="119"/>
      <c r="G6" s="120" t="s">
        <v>573</v>
      </c>
      <c r="H6" s="120"/>
      <c r="I6" s="120"/>
      <c r="J6" s="120"/>
    </row>
    <row r="7" spans="1:10" x14ac:dyDescent="0.25">
      <c r="A7" s="119" t="s">
        <v>574</v>
      </c>
      <c r="B7" s="119"/>
      <c r="C7" s="119"/>
      <c r="D7" s="119"/>
      <c r="G7" s="120" t="s">
        <v>575</v>
      </c>
      <c r="H7" s="120"/>
      <c r="I7" s="120"/>
      <c r="J7" s="120"/>
    </row>
    <row r="8" spans="1:10" x14ac:dyDescent="0.25">
      <c r="D8" s="116" t="s">
        <v>576</v>
      </c>
      <c r="E8" s="117"/>
      <c r="F8" s="117"/>
      <c r="G8" s="117"/>
      <c r="H8" s="118"/>
    </row>
    <row r="9" spans="1:10" x14ac:dyDescent="0.25">
      <c r="A9" s="114" t="s">
        <v>577</v>
      </c>
      <c r="B9" s="115"/>
      <c r="C9" s="115"/>
      <c r="D9" s="34" t="s">
        <v>578</v>
      </c>
      <c r="E9" s="83" t="s">
        <v>579</v>
      </c>
    </row>
    <row r="10" spans="1:10" x14ac:dyDescent="0.25">
      <c r="A10" s="114"/>
      <c r="B10" s="115"/>
      <c r="C10" s="115"/>
    </row>
  </sheetData>
  <mergeCells count="14">
    <mergeCell ref="A10:C10"/>
    <mergeCell ref="D3:G3"/>
    <mergeCell ref="C1:H1"/>
    <mergeCell ref="D8:H8"/>
    <mergeCell ref="A9:C9"/>
    <mergeCell ref="A1:B4"/>
    <mergeCell ref="A5:D5"/>
    <mergeCell ref="A6:D6"/>
    <mergeCell ref="A7:D7"/>
    <mergeCell ref="G6:J6"/>
    <mergeCell ref="G7:J7"/>
    <mergeCell ref="G5:J5"/>
    <mergeCell ref="I1:J4"/>
    <mergeCell ref="D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1D48E9BC8A64FAA0F57ECE613E0FE" ma:contentTypeVersion="13" ma:contentTypeDescription="Create a new document." ma:contentTypeScope="" ma:versionID="7d7865a1aea8383906f4221277f64c7b">
  <xsd:schema xmlns:xsd="http://www.w3.org/2001/XMLSchema" xmlns:xs="http://www.w3.org/2001/XMLSchema" xmlns:p="http://schemas.microsoft.com/office/2006/metadata/properties" xmlns:ns3="38ee23e1-e242-41ba-8027-39e0f1809b70" xmlns:ns4="46a315e4-aa8f-4a2e-a27e-7b0ed7df3ed7" targetNamespace="http://schemas.microsoft.com/office/2006/metadata/properties" ma:root="true" ma:fieldsID="c6b93680042fd1fb6b33a2dae53a29aa" ns3:_="" ns4:_="">
    <xsd:import namespace="38ee23e1-e242-41ba-8027-39e0f1809b70"/>
    <xsd:import namespace="46a315e4-aa8f-4a2e-a27e-7b0ed7df3ed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e23e1-e242-41ba-8027-39e0f1809b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315e4-aa8f-4a2e-a27e-7b0ed7df3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695B32-F5D3-4D76-9AA6-EBFFEF4B2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ee23e1-e242-41ba-8027-39e0f1809b70"/>
    <ds:schemaRef ds:uri="46a315e4-aa8f-4a2e-a27e-7b0ed7df3e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DB364-603F-4803-B438-998CFACBDBB4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6a315e4-aa8f-4a2e-a27e-7b0ed7df3ed7"/>
    <ds:schemaRef ds:uri="http://purl.org/dc/terms/"/>
    <ds:schemaRef ds:uri="http://schemas.openxmlformats.org/package/2006/metadata/core-properties"/>
    <ds:schemaRef ds:uri="http://purl.org/dc/dcmitype/"/>
    <ds:schemaRef ds:uri="38ee23e1-e242-41ba-8027-39e0f1809b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32DAE8-6FA4-45EB-AD82-F38DDFFAE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Copy</vt:lpstr>
      <vt:lpstr>Sheet1!Print_Titles</vt:lpstr>
      <vt:lpstr>Sheet2!Print_Titles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Monique Clark</dc:creator>
  <cp:keywords/>
  <dc:description/>
  <cp:lastModifiedBy>Monique L. Charles</cp:lastModifiedBy>
  <cp:revision/>
  <cp:lastPrinted>2021-12-14T16:21:37Z</cp:lastPrinted>
  <dcterms:created xsi:type="dcterms:W3CDTF">2015-11-24T22:18:09Z</dcterms:created>
  <dcterms:modified xsi:type="dcterms:W3CDTF">2021-12-14T22:12:29Z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0x0101006401D48E9BC8A64FAA0F57ECE613E0FE</vt:lpwstr>
  </property>
</Properties>
</file>